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torm\AppData\Local\Microsoft\Windows\INetCache\Content.Outlook\X0LKQVN0\"/>
    </mc:Choice>
  </mc:AlternateContent>
  <xr:revisionPtr revIDLastSave="0" documentId="13_ncr:1_{E49C1BAB-84FD-4C4C-86EF-2F57024EC071}" xr6:coauthVersionLast="47" xr6:coauthVersionMax="47" xr10:uidLastSave="{00000000-0000-0000-0000-000000000000}"/>
  <bookViews>
    <workbookView xWindow="-28920" yWindow="795" windowWidth="29040" windowHeight="15720" tabRatio="570" activeTab="2" xr2:uid="{00000000-000D-0000-FFFF-FFFF00000000}"/>
  </bookViews>
  <sheets>
    <sheet name="1. Products " sheetId="25" r:id="rId1"/>
    <sheet name="2. Services" sheetId="28" r:id="rId2"/>
    <sheet name="3. Volume Disc" sheetId="26" r:id="rId3"/>
    <sheet name="Validation Data" sheetId="29" state="hidden" r:id="rId4"/>
  </sheets>
  <definedNames>
    <definedName name="_xlnm._FilterDatabase" localSheetId="1" hidden="1">'2. Services'!$A$3:$H$275</definedName>
    <definedName name="_xlnm.Print_Area" localSheetId="0">'1. Products '!$A$1:$K$6</definedName>
    <definedName name="_xlnm.Print_Area" localSheetId="2">'3. Volume Disc'!$A$1:$D$27</definedName>
    <definedName name="_xlnm.Print_Titles" localSheetId="0">'1. Products '!#REF!</definedName>
  </definedNames>
  <calcPr calcId="191028"/>
  <customWorkbookViews>
    <customWorkbookView name="Kathleen Fleming - Personal View" guid="{E73C8034-5EAA-4085-AD25-002EC3B2B159}" mergeInterval="0" personalView="1" maximized="1" windowWidth="1916" windowHeight="795" activeSheetId="3"/>
    <customWorkbookView name="Delia Arellano - Personal View" guid="{1C9D9B30-65D1-41AD-9659-9533F2398526}" mergeInterval="0" personalView="1" maximized="1" windowWidth="1436" windowHeight="635" activeSheetId="1"/>
    <customWorkbookView name="Aiko Morales - Personal View" guid="{420C20D6-9E2C-4961-A971-E7A85C7C85AD}" mergeInterval="0" personalView="1" maximized="1" windowWidth="1436" windowHeight="675" activeSheetId="1"/>
    <customWorkbookView name="Robin Abbott - Personal View" guid="{781671E6-4A9A-4A6C-A524-78B659C1A1FC}" mergeInterval="0" personalView="1" maximized="1" windowWidth="1276" windowHeight="477" activeSheetId="1"/>
    <customWorkbookView name="Linda Hart - Personal View" guid="{F569DC36-5532-49D4-9458-A3582E0841B9}" mergeInterval="0" personalView="1" maximized="1" windowWidth="1330" windowHeight="418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25" l="1"/>
  <c r="K33" i="25"/>
  <c r="L32" i="25"/>
  <c r="K32" i="25"/>
  <c r="L31" i="25"/>
  <c r="K31" i="25"/>
  <c r="L30" i="25"/>
  <c r="K30" i="25"/>
  <c r="L29" i="25"/>
  <c r="K29" i="25"/>
  <c r="L28" i="25"/>
  <c r="K28" i="25"/>
  <c r="L27" i="25"/>
  <c r="K27" i="25"/>
  <c r="L26" i="25"/>
  <c r="K26" i="25"/>
  <c r="L25" i="25"/>
  <c r="K25" i="25"/>
  <c r="L24" i="25"/>
  <c r="K24" i="25"/>
  <c r="L23" i="25"/>
  <c r="K23" i="25"/>
  <c r="L22" i="25"/>
  <c r="K22" i="25"/>
  <c r="L21" i="25"/>
  <c r="K21" i="25"/>
  <c r="L20" i="25"/>
  <c r="K20" i="25"/>
  <c r="L19" i="25"/>
  <c r="K19" i="25"/>
  <c r="L18" i="25"/>
  <c r="K18" i="25"/>
  <c r="L17" i="25"/>
  <c r="K17" i="25"/>
  <c r="L16" i="25"/>
  <c r="K16" i="25"/>
  <c r="L15" i="25"/>
  <c r="K15" i="25"/>
  <c r="L14" i="25"/>
  <c r="K14" i="25"/>
  <c r="L13" i="25"/>
  <c r="K13" i="25"/>
  <c r="L12" i="25"/>
  <c r="K12" i="25"/>
  <c r="L11" i="25"/>
  <c r="K11" i="25"/>
  <c r="L10" i="25"/>
  <c r="K10" i="25"/>
  <c r="L9" i="25"/>
  <c r="K9" i="25"/>
  <c r="L8" i="25"/>
  <c r="K8" i="25"/>
  <c r="L7" i="25"/>
  <c r="K7" i="25"/>
  <c r="H63" i="28" l="1"/>
  <c r="H66" i="28"/>
  <c r="H65" i="28"/>
  <c r="H64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L104" i="25"/>
  <c r="L103" i="25"/>
  <c r="L102" i="25"/>
  <c r="L101" i="25"/>
  <c r="L100" i="25"/>
  <c r="L99" i="25"/>
  <c r="L98" i="25"/>
  <c r="L97" i="25"/>
  <c r="L96" i="25"/>
  <c r="L95" i="25"/>
  <c r="L94" i="25"/>
  <c r="L93" i="25"/>
  <c r="L92" i="25"/>
  <c r="L91" i="25"/>
  <c r="L90" i="25"/>
  <c r="L89" i="25"/>
  <c r="L88" i="25"/>
  <c r="L87" i="25"/>
  <c r="L86" i="25"/>
  <c r="L85" i="25"/>
  <c r="L84" i="25"/>
  <c r="L83" i="25"/>
  <c r="L82" i="25"/>
  <c r="L81" i="25"/>
  <c r="L80" i="25"/>
  <c r="L79" i="25"/>
  <c r="L78" i="25"/>
  <c r="L77" i="25"/>
  <c r="L76" i="25"/>
  <c r="L75" i="25"/>
  <c r="L74" i="25"/>
  <c r="L73" i="25"/>
  <c r="L72" i="25"/>
  <c r="L71" i="25"/>
  <c r="L70" i="25"/>
  <c r="L69" i="25"/>
  <c r="L68" i="25"/>
  <c r="L67" i="25"/>
  <c r="L66" i="25"/>
  <c r="L65" i="25"/>
  <c r="L64" i="25"/>
  <c r="L63" i="25"/>
  <c r="L62" i="25"/>
  <c r="L61" i="25"/>
  <c r="L60" i="25"/>
  <c r="L59" i="25"/>
  <c r="L58" i="25"/>
  <c r="L57" i="25"/>
  <c r="L56" i="25"/>
  <c r="L55" i="25"/>
  <c r="L54" i="25"/>
  <c r="L53" i="25"/>
  <c r="L52" i="25"/>
  <c r="L51" i="25"/>
  <c r="L50" i="25"/>
  <c r="L49" i="25"/>
  <c r="L48" i="25"/>
  <c r="L47" i="25"/>
  <c r="L46" i="25"/>
  <c r="L45" i="25"/>
  <c r="L44" i="25"/>
  <c r="L43" i="25"/>
  <c r="L42" i="25"/>
  <c r="L41" i="25"/>
  <c r="L40" i="25"/>
  <c r="L39" i="25"/>
  <c r="L38" i="25"/>
  <c r="L37" i="25"/>
  <c r="L36" i="25"/>
  <c r="L35" i="25"/>
  <c r="L34" i="25"/>
  <c r="L105" i="25"/>
  <c r="K105" i="25"/>
  <c r="K104" i="25"/>
  <c r="K103" i="25"/>
  <c r="K102" i="25"/>
  <c r="K101" i="25"/>
  <c r="K100" i="25"/>
  <c r="K99" i="25"/>
  <c r="K98" i="25"/>
  <c r="K97" i="25"/>
  <c r="K96" i="25"/>
  <c r="K95" i="25"/>
  <c r="K94" i="25"/>
  <c r="K93" i="25"/>
  <c r="K92" i="25"/>
  <c r="K91" i="25"/>
  <c r="K90" i="25"/>
  <c r="K89" i="25"/>
  <c r="K88" i="25"/>
  <c r="K87" i="25"/>
  <c r="K86" i="25"/>
  <c r="K85" i="25"/>
  <c r="K84" i="25"/>
  <c r="K83" i="25"/>
  <c r="K82" i="25"/>
  <c r="K81" i="25"/>
  <c r="K80" i="25"/>
  <c r="K79" i="25"/>
  <c r="K78" i="25"/>
  <c r="K77" i="25"/>
  <c r="K76" i="25"/>
  <c r="K75" i="25"/>
  <c r="K74" i="25"/>
  <c r="K73" i="25"/>
  <c r="K72" i="25"/>
  <c r="K71" i="25"/>
  <c r="K70" i="25"/>
  <c r="K69" i="25"/>
  <c r="K68" i="25"/>
  <c r="K67" i="25"/>
  <c r="K66" i="25"/>
  <c r="K65" i="25"/>
  <c r="K64" i="25"/>
  <c r="K63" i="25"/>
  <c r="K62" i="25"/>
  <c r="K61" i="25"/>
  <c r="K60" i="25"/>
  <c r="K59" i="25"/>
  <c r="K58" i="25"/>
  <c r="I57" i="25"/>
  <c r="K57" i="25" s="1"/>
  <c r="I56" i="25"/>
  <c r="K56" i="25" s="1"/>
  <c r="K55" i="25"/>
  <c r="K54" i="25"/>
  <c r="K53" i="25"/>
  <c r="K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273" i="28"/>
  <c r="H24" i="28"/>
  <c r="H23" i="28" l="1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4" i="28" l="1"/>
</calcChain>
</file>

<file path=xl/sharedStrings.xml><?xml version="1.0" encoding="utf-8"?>
<sst xmlns="http://schemas.openxmlformats.org/spreadsheetml/2006/main" count="887" uniqueCount="335">
  <si>
    <t xml:space="preserve">Price Sheet for Software or Hardware Products </t>
  </si>
  <si>
    <t>IF VENDOR IS PROVIDING THE ENTIRE CATALOG OF A SPECIFIC BRAND, YOU MAY EITHER ENTER ALL PRODUCTS HERE OR PROVIDE THE LINK OF THE CATALOG</t>
  </si>
  <si>
    <r>
      <t xml:space="preserve">* For Vendor reference: DIR CUSTOMER PRICE will be AUTOMATICALLY calculated once all other cells are filled.  
   For reference purposes, the formula to calculate DIR Customer Price is: </t>
    </r>
    <r>
      <rPr>
        <b/>
        <sz val="14"/>
        <rFont val="Segoe UI"/>
        <family val="2"/>
      </rPr>
      <t>DIR Customer Price = MSRP x (1-DIR Discount%) x (1+0.75%)</t>
    </r>
    <r>
      <rPr>
        <sz val="14"/>
        <rFont val="Segoe UI"/>
        <family val="2"/>
      </rPr>
      <t xml:space="preserve">
DO NOT make any changes to the format of the grids.  Insert additional rows as needed.</t>
    </r>
  </si>
  <si>
    <t>BRAND</t>
  </si>
  <si>
    <t>CATEGORY</t>
  </si>
  <si>
    <t>SUBCATEGORY</t>
  </si>
  <si>
    <t xml:space="preserve">PRODUCT DESCRIPTION </t>
  </si>
  <si>
    <t xml:space="preserve">PART NUMBER </t>
  </si>
  <si>
    <t>EIR Status
(select one)</t>
  </si>
  <si>
    <t>VPAT/ACR
(upload or provide Website link)</t>
  </si>
  <si>
    <t>Manufacturer 
or 
Reseller</t>
  </si>
  <si>
    <t>MSRP</t>
  </si>
  <si>
    <t>DISCOUNT % OFF MSRP</t>
  </si>
  <si>
    <t xml:space="preserve">DIR CUSTOMER PRICE* </t>
  </si>
  <si>
    <t>Average Brand Discount
(Enter into BidStamp Price Form)</t>
  </si>
  <si>
    <t xml:space="preserve">Not applicable </t>
  </si>
  <si>
    <t>Included</t>
  </si>
  <si>
    <t>Same as above/See similar products</t>
  </si>
  <si>
    <t>Dialogflow</t>
  </si>
  <si>
    <t>Saas</t>
  </si>
  <si>
    <t>second</t>
  </si>
  <si>
    <t>Intent Detection Audio Query Length for Enterprise Essentials Agents per second</t>
  </si>
  <si>
    <t>E267-8AC1-F40B</t>
  </si>
  <si>
    <t>Google</t>
  </si>
  <si>
    <t>count</t>
  </si>
  <si>
    <t>Audio session for interacting with Dialogflow CX agents per count</t>
  </si>
  <si>
    <t>9496-0679-69BE</t>
  </si>
  <si>
    <t>Text session for interacting with Dialogflow CX agents per count</t>
  </si>
  <si>
    <t>A1CC-751A-CDCC</t>
  </si>
  <si>
    <t>Agent Assist for Chat per count</t>
  </si>
  <si>
    <t>FB11-5113-BFBD</t>
  </si>
  <si>
    <t>Agent Assist for Chat Summarization per count</t>
  </si>
  <si>
    <t>F36E-15BE-CB75</t>
  </si>
  <si>
    <t>Audio interactions with Dialogflow CX agents per second</t>
  </si>
  <si>
    <t>DE04-26D4-763B</t>
  </si>
  <si>
    <t>Text query operation for interacting with Dialogflow CX agents per count</t>
  </si>
  <si>
    <t>2DA2-9861-0744</t>
  </si>
  <si>
    <t>minute</t>
  </si>
  <si>
    <t>Audio interactions with Vertex AI Conversation - Voice Experience per minute</t>
  </si>
  <si>
    <t>1A04-3B12-74DC</t>
  </si>
  <si>
    <t>Text interactions with Vertex AI Conversation - Chat Experience per count</t>
  </si>
  <si>
    <t>90FE-6D2B-0AE1</t>
  </si>
  <si>
    <t>Intent Detection Phone Call Length for Enterprise Essentials Agents per minute</t>
  </si>
  <si>
    <t>EAB6-9110-AEB3</t>
  </si>
  <si>
    <t>Intent Detection Toll Free Phone Call Length for Enterprise Essentials Agents per minute</t>
  </si>
  <si>
    <t>D0FA-2F74-4D17</t>
  </si>
  <si>
    <t>Intent Detection Audio Query Length for Enterprise Plus Agents per second</t>
  </si>
  <si>
    <t>4760-DEE2-1638</t>
  </si>
  <si>
    <t>Intent Detection Phone Call Length for Enterprise Plus Agents per minute</t>
  </si>
  <si>
    <t>D848-82CF-75AD</t>
  </si>
  <si>
    <t>Intent Detection Text Query Operations for Enterprise Plus Agents per count</t>
  </si>
  <si>
    <t>C80A-0936-0A03</t>
  </si>
  <si>
    <t>Intent Detection Toll Free Phone Call Length for Enterprise Plus Agents per minute</t>
  </si>
  <si>
    <t>C032-144F-6E98</t>
  </si>
  <si>
    <t>Mega agent query with more than 2000 intents per count</t>
  </si>
  <si>
    <t>0476-59CC-30EF</t>
  </si>
  <si>
    <t>Intent Detection Query Textual Sentiment Operations for Enterprise Agents per count</t>
  </si>
  <si>
    <t>9342-19EC-E494</t>
  </si>
  <si>
    <t>Mega agent query with less than or equal to 2000 intents per count</t>
  </si>
  <si>
    <t>36E8-DAE1-C6CE</t>
  </si>
  <si>
    <t>Intent Detection Text Query Operations for Enterprise Essentials Agents per count</t>
  </si>
  <si>
    <t>114B-F183-612D</t>
  </si>
  <si>
    <t>Intent Detection Text-to-Speech Characters using Premium Voices for Enterprise Agents per count</t>
  </si>
  <si>
    <t>EC58-6BD0-5AAD</t>
  </si>
  <si>
    <t>Intent Detection Text-to-Speech Characters using Standard Voices for Enterprise Agents per count</t>
  </si>
  <si>
    <t>B82E-CE31-1AB6</t>
  </si>
  <si>
    <t>Agent Assist for voice sessions without Summarization per minute</t>
  </si>
  <si>
    <t>3D36-7515-FB66</t>
  </si>
  <si>
    <t>Agent Assist for voice sessions with Summarization and other assist features per minute</t>
  </si>
  <si>
    <t>F571-CD9A-2EB2</t>
  </si>
  <si>
    <t>Agent Assist for voice sessions with Summarization only per minute</t>
  </si>
  <si>
    <t>5745-F9CB-F435</t>
  </si>
  <si>
    <t>hour</t>
  </si>
  <si>
    <t>Concurrent port hours</t>
  </si>
  <si>
    <t>F9B3-DACE-E8BF</t>
  </si>
  <si>
    <t>Nuance Recognizer</t>
  </si>
  <si>
    <t>Perpetual Software</t>
  </si>
  <si>
    <t>End pointer only per Port</t>
  </si>
  <si>
    <t>Nuance</t>
  </si>
  <si>
    <t>Nuance Recognizer 11.0</t>
  </si>
  <si>
    <t>DTMF only per port</t>
  </si>
  <si>
    <t>Tier 2 (All built-in grammars,  2500 max words per port</t>
  </si>
  <si>
    <t>Standard (Tier 3 Closed grammars only, unlimited words), per port</t>
  </si>
  <si>
    <t>Enhanced (Tier 4 Open grammars, unlimited words, per port</t>
  </si>
  <si>
    <t>Add-On: Dragon Voice for Speech Suite 11 (requires #18054) per port</t>
  </si>
  <si>
    <t>Tier 2 – 2nd or 3rd Language, per port/# langauges</t>
  </si>
  <si>
    <t>Standard (Tier 3) – 2nd or 3rd language per port/# languages</t>
  </si>
  <si>
    <t>Enhanced (Tier 4) – 2nd or 3rd Language per port/# Languages</t>
  </si>
  <si>
    <t>Additional Language (4th language or more) per port/# Languages</t>
  </si>
  <si>
    <t>Tier 2 to Standard (Tier 3) Upgrade (inlcudes 10% tier upgrade fee) per port</t>
  </si>
  <si>
    <t>Tier 2 to Enhanced (Tier 4) Upgrade (includes 10% tier Upgrade Fee) per port</t>
  </si>
  <si>
    <t>Standard (Tier 3) to Enhanced (Tier 4) Upgrade (Includes 10% Tier Upgrade fee) Per port</t>
  </si>
  <si>
    <t>MySQL Enterprise Edition for Nuance Management Station per Instance</t>
  </si>
  <si>
    <t>Software Term Subscription</t>
  </si>
  <si>
    <t>Tier 2 (All built-in grammars,  2500 max words per port per year one year term</t>
  </si>
  <si>
    <t>Standard (Tier 3 Closed grammars only, unlimited words), per port per year one year term</t>
  </si>
  <si>
    <t>Enhanced (Tier 4 Open grammars, unlimited words, per port per year, one year term</t>
  </si>
  <si>
    <t>Add-On: Dragon Voice for Speech Suite 11 (requires #18054) per er year, one year term</t>
  </si>
  <si>
    <t>Tier 2 (All built-in grammars,  2500 max words per port per year, three year term</t>
  </si>
  <si>
    <t>Standard (Tier 3 Closed grammars only, unlimited words), per port per year three year term</t>
  </si>
  <si>
    <t>Additional Languages (2nd and 3rd) per language per term</t>
  </si>
  <si>
    <t>20% uplift of license price</t>
  </si>
  <si>
    <t>Unlimited Languages (4th language and above) per language per term</t>
  </si>
  <si>
    <t>24x7 M&amp;S for Speech Suite Term License - included in price of license)</t>
  </si>
  <si>
    <t>Nuance Vocalizer 7.0</t>
  </si>
  <si>
    <t>Vocalizer for Enterprise with One Voice per port</t>
  </si>
  <si>
    <t>18073 (MRCP) 18074 (Direct API)</t>
  </si>
  <si>
    <t>One Additional Voice for Vocalizer for Enterprise per port</t>
  </si>
  <si>
    <t>Nuance Vocalizer 7.0 Offline</t>
  </si>
  <si>
    <t>Software Subscription</t>
  </si>
  <si>
    <t>Vocalizer Offline (Vocalizer Studio with PromptSculptor) Annual Licenses w/One Voice, per Seat, per Voice, per Year</t>
  </si>
  <si>
    <t>Vocalizer Offline (Vocalizer Studio with PromptSculptor) with One Voice, Perpetual License, per Seat per Voice</t>
  </si>
  <si>
    <r>
      <rPr>
        <sz val="10"/>
        <color rgb="FF333333"/>
        <rFont val="Arial"/>
        <family val="2"/>
      </rPr>
      <t>Vocalizer w/Limited Japanese Voice*</t>
    </r>
    <r>
      <rPr>
        <sz val="10"/>
        <rFont val="Segoe UI"/>
        <family val="2"/>
      </rPr>
      <t xml:space="preserve"> per port</t>
    </r>
  </si>
  <si>
    <t>Vocalizer Limited Japanese Voice - Additional Voice** per port</t>
  </si>
  <si>
    <t>Vocalizer Offline Limited Japanese Voice - Annual License</t>
  </si>
  <si>
    <r>
      <rPr>
        <sz val="10"/>
        <color rgb="FF333333"/>
        <rFont val="Arial"/>
        <family val="2"/>
      </rPr>
      <t>Vocalizer Offline Limited Japanese Voice - Perpetual License</t>
    </r>
    <r>
      <rPr>
        <sz val="10"/>
        <rFont val="Segoe UI"/>
        <family val="2"/>
      </rPr>
      <t xml:space="preserve"> per seat per voice</t>
    </r>
  </si>
  <si>
    <t>Nuance Vocalizer – Term License – 1 Year, per year</t>
  </si>
  <si>
    <t>Nuance Vocalizer – Term License – 3 Years, per year</t>
  </si>
  <si>
    <t>Additional Voice for Nuance Vocalizer Term License, 1 year, per year</t>
  </si>
  <si>
    <t>Additional Voice for Nuance Vocalizer Term License, 3 years, per year</t>
  </si>
  <si>
    <t>24x7 M&amp;S for Speech Suite Term License</t>
  </si>
  <si>
    <t>Included in price of license</t>
  </si>
  <si>
    <t xml:space="preserve">Nuance Dialog Engine for IVR
 </t>
  </si>
  <si>
    <t>Nuance Dialog Engine for Speech Suite 11 per port</t>
  </si>
  <si>
    <t>Nuance Dialog Engine for Speech Suite 11 – Term License – 1 Year, per port per year</t>
  </si>
  <si>
    <t>Nuance Dialog Engine for Speech Suite 11 – Term License – 3 Year, per port per year</t>
  </si>
  <si>
    <t>Nuance Dialog Modules</t>
  </si>
  <si>
    <t>Nuance Basic Dialog Module (NDM) per port</t>
  </si>
  <si>
    <t>Nuance Adaptive Dialog Modules (NADM) per port</t>
  </si>
  <si>
    <t>Nuance Adaptive Grammar Engine (NAGE) per port</t>
  </si>
  <si>
    <t>Basic NDM, NADM and NAGE - Language Uplift</t>
  </si>
  <si>
    <t>Nuance Basic Dialog Module (NDM) –
2nd or 3rd additional language per port</t>
  </si>
  <si>
    <t>Nuance Basic Dialog Module (NDM) – Additional Language (4th language or more) per port</t>
  </si>
  <si>
    <t>Nuance Adaptive Dialog Modules (NADM) – 2nd or 3rd additional  - per port</t>
  </si>
  <si>
    <t>Nuance Adaptive Dialog Modules (NADM) – Additional Language (4th language or more) - per port</t>
  </si>
  <si>
    <t>Nuance Adaptive Grammar Engine (NAGE) – 2nd or 3rd additional language per port</t>
  </si>
  <si>
    <t>Nuance Adaptive Grammar Engine (NAGE) – Additional Language (4th language or more) - per port</t>
  </si>
  <si>
    <t>NDM to NADM per port</t>
  </si>
  <si>
    <t>Nuance Recognizer Dialog Ports</t>
  </si>
  <si>
    <t>1 port Nuance Recognizer Tier 2 with 1 language / 1 port Nuance Vocalizer  for Enterprise  with 1 voice / 1 port Basic NDM, 1 Language</t>
  </si>
  <si>
    <t>1 port Nuance Recognizer Standard (Tier 3) with 1 language / 1 port Nuance Vocalizer for Enterprise  with 1 voice / 1 port Basic NDM, 1
Language</t>
  </si>
  <si>
    <t>1 port Nuance Recognizer Enhanced (Tier 4) with 1 language / 1 port Nuance Vocalizer for Enterprise  with 1 voice / 1 port Basic NDM, 1
Language</t>
  </si>
  <si>
    <t>1 port Nuance Recognizer Enhanced (Tier 4) with 1 language / 1 port Nuance Vocalizer for Enterprise  with 1 voice / 1 port Adaptive DM, 1 Language</t>
  </si>
  <si>
    <t>Additional Languages and Voices (for NR/Vocalizer Dialog Ports)</t>
  </si>
  <si>
    <t>Additional Language for Nuance Recognizer Tier 2 - 2nd or 3rd Language / Additional Voice for Vocalizer for Enterprise</t>
  </si>
  <si>
    <t>Additional Language for Nuance Recognizer Standard (Tier 3) - 2nd or 3rd Language / Additional Voice for Vocalizer for Enterprise</t>
  </si>
  <si>
    <t>Additional Language for Nuance Recognizer Enhanced (Tier4) - 2nd or 3rd Language /
Additional Voice for Vocalizer for Enterprise</t>
  </si>
  <si>
    <t>Additional Language for Nuance Recognizer Enhanced (Tier 4) with Adaptive DM - 2nd or 3rd Language / Additional Voice for Vocalizer for Enterprise</t>
  </si>
  <si>
    <t>Additional Voice for Vocalizer for Enterprise</t>
  </si>
  <si>
    <t>Advanced Dialog Modules</t>
  </si>
  <si>
    <t>US Address DM</t>
  </si>
  <si>
    <t>Canadian Address DM (select English or French - 20% additional for both)</t>
  </si>
  <si>
    <t>US City/State Only (requires prior purchase of US Address DM)</t>
  </si>
  <si>
    <t>Bundle of US City/State with US Address DM</t>
  </si>
  <si>
    <t>North American Name DM</t>
  </si>
  <si>
    <t>Spelling and Email Dialog Modules</t>
  </si>
  <si>
    <t>Email Dialog Module, per port</t>
  </si>
  <si>
    <t>Spelling Dialog Module, per port</t>
  </si>
  <si>
    <t>Address Update Service</t>
  </si>
  <si>
    <t>Support</t>
  </si>
  <si>
    <t>24x7 Support for Perpetual Licensing - 30% of net price - calculated on final quote</t>
  </si>
  <si>
    <t>Price Sheet for Services</t>
  </si>
  <si>
    <t>CATEGORY NAME</t>
  </si>
  <si>
    <t>SERVICE NAME</t>
  </si>
  <si>
    <t>SERVICE DESCRIPTION 
(provide detailed service features)</t>
  </si>
  <si>
    <t>Service Number
(optional)</t>
  </si>
  <si>
    <t>List COST                    Per Unit</t>
  </si>
  <si>
    <t>Unit of Measure</t>
  </si>
  <si>
    <t>Discount % off MSRP/List (2 decimals)</t>
  </si>
  <si>
    <t>* DIR Customer Price                   EACH/Per Unit</t>
  </si>
  <si>
    <t>Professional Services</t>
  </si>
  <si>
    <t>UIPPS000000-1</t>
  </si>
  <si>
    <t>Business Analyst (Hourly)</t>
  </si>
  <si>
    <t>Hourly</t>
  </si>
  <si>
    <t>UIPPS000000-3</t>
  </si>
  <si>
    <t>Infrastructure Engineer (Hourly)</t>
  </si>
  <si>
    <t>UIPPS000000-5</t>
  </si>
  <si>
    <t>RPA Developer (Hourly)</t>
  </si>
  <si>
    <t>UIPPS000000-7</t>
  </si>
  <si>
    <t>RPA Solutions Architect (Hourly)</t>
  </si>
  <si>
    <t>UIPPS3000000</t>
  </si>
  <si>
    <t>Project Manager (Hourly)</t>
  </si>
  <si>
    <t>Training</t>
  </si>
  <si>
    <t>UIPT000000</t>
  </si>
  <si>
    <t>Trainer (Hourly)</t>
  </si>
  <si>
    <t>UIPSEPZ1000</t>
  </si>
  <si>
    <t>UiPath - PS Entry Pack - Zone 1</t>
  </si>
  <si>
    <t>Each</t>
  </si>
  <si>
    <t>UIPSENPZ100</t>
  </si>
  <si>
    <t>UiPath - PS Enablement Pack - Zone 1</t>
  </si>
  <si>
    <t>UIPSSUPZ100</t>
  </si>
  <si>
    <t>UiPath - PS Scale-Up Pack - Zone 1</t>
  </si>
  <si>
    <t>UIPSSPZ1000</t>
  </si>
  <si>
    <t>UiPath - PS Starter Pack - Zone 1</t>
  </si>
  <si>
    <t>Tech Support</t>
  </si>
  <si>
    <t>UIPSTSENPZ1</t>
  </si>
  <si>
    <t>UiPath - TS Enablement Pack - Zone 1</t>
  </si>
  <si>
    <t>UIPSTSSUPZ1</t>
  </si>
  <si>
    <t>UiPath - TS Scale-Up Pack - Zone 1</t>
  </si>
  <si>
    <t>UIPSTSSPZ10</t>
  </si>
  <si>
    <t>UiPath - TS Starter Pack - Zone 1</t>
  </si>
  <si>
    <t>UIPPS000000</t>
  </si>
  <si>
    <t>Professional Services (Fixed Price)</t>
  </si>
  <si>
    <t>UIPTR000000</t>
  </si>
  <si>
    <t>Professional Service/Training (Fixed Price)</t>
  </si>
  <si>
    <t>UIPSCAISPZ1</t>
  </si>
  <si>
    <t>UiPath - PS Cloud AI Starter Pack - Zone 1</t>
  </si>
  <si>
    <t>UIPSAISPZ10</t>
  </si>
  <si>
    <t>UiPath - PS AI Starter Pack - Zone 1</t>
  </si>
  <si>
    <t>UIPSTAEPZ10</t>
  </si>
  <si>
    <t>UiPath - PS Test Automation Enablement Pack - Zone 1</t>
  </si>
  <si>
    <t>UIPSTASPZ10</t>
  </si>
  <si>
    <t>UiPath - PS Test Automation Starter Pack - Zone 1</t>
  </si>
  <si>
    <t>UIPPCP00000</t>
  </si>
  <si>
    <t>UiPath Premium Plus (22% of license Net ACV: Minimum $55K) (12 Month Term)</t>
  </si>
  <si>
    <t>UIPS0000000</t>
  </si>
  <si>
    <t>UiPath - Premium Support (9.5% of license Net ACV: Minimum $9.5K) (12 Month Term)</t>
  </si>
  <si>
    <t>UIPPSPCP000</t>
  </si>
  <si>
    <t>PS Starter Package Bundle (12 Month Term)</t>
  </si>
  <si>
    <t>UIPPS000000-2</t>
  </si>
  <si>
    <t>Business Consultant (Hourly)</t>
  </si>
  <si>
    <t>UIPPS000000-4</t>
  </si>
  <si>
    <t>RPA Developer I (Jr) (Hourly)</t>
  </si>
  <si>
    <t>UIPPS000000-6</t>
  </si>
  <si>
    <t>RPA Developer, Sr. (Hourly)</t>
  </si>
  <si>
    <t>UIPPS000001-2</t>
  </si>
  <si>
    <t>Business Consultant, Sr. (Hourly)</t>
  </si>
  <si>
    <t>UIPPS000002-2</t>
  </si>
  <si>
    <t>Business Consultant, Manager (Hourly)</t>
  </si>
  <si>
    <t>UIPPS000003-2</t>
  </si>
  <si>
    <t>Business Consultant, Director (Hourly)</t>
  </si>
  <si>
    <t>UIPPS000004-2</t>
  </si>
  <si>
    <t>Business Consultant, VP (Hourly)</t>
  </si>
  <si>
    <t>UIPPS000001-3</t>
  </si>
  <si>
    <t>Infrastructure Architect (Hourly)</t>
  </si>
  <si>
    <t>UIPPS000002-3</t>
  </si>
  <si>
    <t>Infrastructure Engineer, Sr. (Hourly)</t>
  </si>
  <si>
    <t>UIPPS1000000</t>
  </si>
  <si>
    <t>Project Administrator (Hourly)</t>
  </si>
  <si>
    <t>UIPPS2000000</t>
  </si>
  <si>
    <t>Project Coordinator (Hourly)</t>
  </si>
  <si>
    <t>UIPPS4000000</t>
  </si>
  <si>
    <t>Project Manager, Sr (Hourly)</t>
  </si>
  <si>
    <t>UIPPS400000</t>
  </si>
  <si>
    <t>Program Manager (Hourly)</t>
  </si>
  <si>
    <t>UIPPS400000-6</t>
  </si>
  <si>
    <t>Engagement Manager (Hourly)</t>
  </si>
  <si>
    <t>UIPPS000001-5</t>
  </si>
  <si>
    <t>RPA Developer Lead (Hourly)</t>
  </si>
  <si>
    <t>UIPTS0000</t>
  </si>
  <si>
    <t>Technical Services Director (Hourly)</t>
  </si>
  <si>
    <t>Business Consultant</t>
  </si>
  <si>
    <t>Omni-channel road-maps, digital transformations, optimization strategies, market analysis, user experience assessments, business process support</t>
  </si>
  <si>
    <t>Hour</t>
  </si>
  <si>
    <t>Project Manager</t>
  </si>
  <si>
    <t>RPA, Voice, Digital, and Security &amp; Biometrics Project oversight and management</t>
  </si>
  <si>
    <t>Conversational Design Lead</t>
  </si>
  <si>
    <t>Conversational Design experts across Voice and Digital customer care solutions</t>
  </si>
  <si>
    <t>Conversational Experience Designer</t>
  </si>
  <si>
    <t>Conversational Voice Design, Voice User Interface Designer, Prompt Writing</t>
  </si>
  <si>
    <t>Customer Engagement Designer</t>
  </si>
  <si>
    <t>User Experience/Graphical Designer, Content Writing</t>
  </si>
  <si>
    <t>Machine Learning and Data Scientist</t>
  </si>
  <si>
    <t>Prediction, Intent Clustering, and Anamoly Detection for integration to Voice and Digital solutions. Design, Modeling, and Deployment Support.</t>
  </si>
  <si>
    <t>Speech Scientist</t>
  </si>
  <si>
    <t>Voice NLU design and implementation, Speech Analytics, Continuous Application Optimization, Solution performanceVoice NLU design and implementation, Speech Analytics, Continuous Application Optimization, Solution performance</t>
  </si>
  <si>
    <t>Customer Engagement Strategist</t>
  </si>
  <si>
    <t xml:space="preserve">Responsible for delivery of ongoing analytics &amp; optimization engagements to increase value provided from deployed solutions, incl. Voice, Live Chat, Virtual Assistant, Outbound, and Omni-Channel, and increase Contact Center operational efficiency. </t>
  </si>
  <si>
    <t>CTI Integrator</t>
  </si>
  <si>
    <t>CTI design and integration for Voice applications</t>
  </si>
  <si>
    <t>Application Development &amp; Systems Integrator</t>
  </si>
  <si>
    <t>Application realization</t>
  </si>
  <si>
    <t>Senior Application Development &amp; Systems Integrator</t>
  </si>
  <si>
    <t>Solution Architect</t>
  </si>
  <si>
    <t>Architecture design</t>
  </si>
  <si>
    <t>QA</t>
  </si>
  <si>
    <t>Ensure final product observes quality standards</t>
  </si>
  <si>
    <t>Senior QA</t>
  </si>
  <si>
    <t>Software Installer</t>
  </si>
  <si>
    <t>Server and License technology installation</t>
  </si>
  <si>
    <t>Linguistic Services / Tagger</t>
  </si>
  <si>
    <t>NLU implementation and design specialist. Intent, entity, and concept design</t>
  </si>
  <si>
    <t>Transcriptionist</t>
  </si>
  <si>
    <t>Industry expert in terminology and lingo to provide accurate audio transcriptions</t>
  </si>
  <si>
    <t>Audio Engineer</t>
  </si>
  <si>
    <t>Audio quality, normalization, and compilation expert. Text to speech optimization</t>
  </si>
  <si>
    <t>Insight Analyst</t>
  </si>
  <si>
    <t>Responsible for developing standard reports and delivering data internally and externally.</t>
  </si>
  <si>
    <t>Strategist</t>
  </si>
  <si>
    <t>RPA Strategist works with business stakeholders in establishing governance, creating operating model, and evaluating automation maturity model, and lays down a strategic vision for enterprise automation</t>
  </si>
  <si>
    <t>Architect</t>
  </si>
  <si>
    <t>RPA Architect works to create technical solution for a business use automation. Creates technical dependencies, and follows UiPath REFramework to ensure automations are built for high availability</t>
  </si>
  <si>
    <t>RPA Developer</t>
  </si>
  <si>
    <t>RPA developer develops simple to complex automations by engaging UiPath best practices in automation, ensuring error control and retry mechanism are employed to deliver a reliable automation.</t>
  </si>
  <si>
    <t>Business Analyst</t>
  </si>
  <si>
    <t>RPA business analyst focuses on analyzes business outcomes, and dependencies on any automation. Business analyst observes as-is business process and identifies dependencies and builds a to-be automated business process.</t>
  </si>
  <si>
    <t>Support Analyst</t>
  </si>
  <si>
    <t>Support Analyst assists with RPA business analyst in complex enterprise automation engagements</t>
  </si>
  <si>
    <t>Testing Engineer</t>
  </si>
  <si>
    <t>Testing Engineer assists to test automation and be responsible to deploy the automation in UAT and provide the results to Architect and Business Analyst.</t>
  </si>
  <si>
    <t>UIPT0000001</t>
  </si>
  <si>
    <t>Trainer, Sr. (Hourly)</t>
  </si>
  <si>
    <t xml:space="preserve">Additional Discount Based On Aggregate Sales </t>
  </si>
  <si>
    <t>Contract Sales Threshold</t>
  </si>
  <si>
    <t>Service Category Description</t>
  </si>
  <si>
    <t>Service Number (if Applicable)</t>
  </si>
  <si>
    <t>Original DIscount</t>
  </si>
  <si>
    <t>Additional Discount</t>
  </si>
  <si>
    <t>Total Discount</t>
  </si>
  <si>
    <t>Optional Price Sheet for Volume Discounts</t>
  </si>
  <si>
    <t>BRAND NAME</t>
  </si>
  <si>
    <t>CUMULATIVE</t>
  </si>
  <si>
    <t>FREQUENCY</t>
  </si>
  <si>
    <t>ADDITIONAL DISCOUNT</t>
  </si>
  <si>
    <t>Example: ABC Brand</t>
  </si>
  <si>
    <t>Example: $1,000,000-$2,000, 000</t>
  </si>
  <si>
    <t>Annually</t>
  </si>
  <si>
    <t>add 1.00%</t>
  </si>
  <si>
    <t>Example: $2,000,000-$3,000, 000</t>
  </si>
  <si>
    <t>add 1.50%</t>
  </si>
  <si>
    <t>PER TRANSACTION</t>
  </si>
  <si>
    <t>Example: All proposed brands</t>
  </si>
  <si>
    <t>Example: $50,000-$100, 000</t>
  </si>
  <si>
    <t>Per Transaction</t>
  </si>
  <si>
    <t>Example: $100,000-$200, 001</t>
  </si>
  <si>
    <t xml:space="preserve">BY QUANTITY </t>
  </si>
  <si>
    <t>Example: 1-99 units</t>
  </si>
  <si>
    <t>Per Order</t>
  </si>
  <si>
    <t>Example: 100-500 units</t>
  </si>
  <si>
    <t>Example: 500+ units</t>
  </si>
  <si>
    <t>add 2.00%</t>
  </si>
  <si>
    <t>Note</t>
  </si>
  <si>
    <t>Included but possible accuracy issues</t>
  </si>
  <si>
    <t>Corrected VPAT due date</t>
  </si>
  <si>
    <t>Required, but not included/available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</si>
</sst>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00000000"/>
    <numFmt numFmtId="166" formatCode="&quot;$&quot;#,##0.0000"/>
  </numFmts>
  <fonts count="26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Arial"/>
      <family val="2"/>
    </font>
    <font>
      <sz val="12"/>
      <name val="Calibri"/>
      <family val="2"/>
      <scheme val="minor"/>
    </font>
    <font>
      <b/>
      <sz val="11"/>
      <name val="Segoe UI"/>
      <family val="2"/>
    </font>
    <font>
      <sz val="10"/>
      <name val="Segoe UI"/>
      <family val="2"/>
    </font>
    <font>
      <b/>
      <sz val="12"/>
      <color theme="0"/>
      <name val="Segoe UI"/>
      <family val="2"/>
    </font>
    <font>
      <sz val="11"/>
      <name val="Segoe UI"/>
      <family val="2"/>
    </font>
    <font>
      <i/>
      <sz val="11"/>
      <name val="Segoe UI"/>
      <family val="2"/>
    </font>
    <font>
      <i/>
      <sz val="11"/>
      <color theme="1"/>
      <name val="Segoe UI"/>
      <family val="2"/>
    </font>
    <font>
      <sz val="11"/>
      <color theme="1"/>
      <name val="Segoe UI"/>
      <family val="2"/>
    </font>
    <font>
      <sz val="14"/>
      <name val="Segoe UI"/>
      <family val="2"/>
    </font>
    <font>
      <sz val="11"/>
      <name val="Calibri"/>
      <family val="2"/>
    </font>
    <font>
      <b/>
      <sz val="16"/>
      <color theme="0"/>
      <name val="Segoe UI"/>
      <family val="2"/>
    </font>
    <font>
      <b/>
      <sz val="14"/>
      <name val="Segoe UI"/>
      <family val="2"/>
    </font>
    <font>
      <b/>
      <sz val="20"/>
      <color theme="0"/>
      <name val="Segoe UI"/>
      <family val="2"/>
    </font>
    <font>
      <b/>
      <sz val="11"/>
      <color theme="0"/>
      <name val="Segoe UI"/>
      <family val="2"/>
    </font>
    <font>
      <sz val="11"/>
      <color theme="0"/>
      <name val="Segoe UI"/>
      <family val="2"/>
    </font>
    <font>
      <b/>
      <sz val="12"/>
      <color theme="0"/>
      <name val="Calibri"/>
      <family val="2"/>
      <scheme val="minor"/>
    </font>
    <font>
      <sz val="10"/>
      <color rgb="FF333333"/>
      <name val="Arial"/>
      <family val="2"/>
    </font>
    <font>
      <b/>
      <sz val="8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40AED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2" xfId="1" applyFont="1" applyBorder="1" applyAlignment="1">
      <alignment horizontal="center" vertical="center"/>
    </xf>
    <xf numFmtId="10" fontId="3" fillId="0" borderId="2" xfId="1" applyNumberFormat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3" fillId="0" borderId="2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10" fillId="2" borderId="0" xfId="1" applyFont="1" applyFill="1"/>
    <xf numFmtId="0" fontId="10" fillId="0" borderId="0" xfId="1" applyFont="1"/>
    <xf numFmtId="0" fontId="11" fillId="3" borderId="6" xfId="1" applyFont="1" applyFill="1" applyBorder="1" applyAlignment="1">
      <alignment horizontal="center" vertical="center" wrapText="1"/>
    </xf>
    <xf numFmtId="164" fontId="11" fillId="3" borderId="6" xfId="1" applyNumberFormat="1" applyFont="1" applyFill="1" applyBorder="1" applyAlignment="1">
      <alignment horizontal="center" vertical="center" wrapText="1"/>
    </xf>
    <xf numFmtId="10" fontId="11" fillId="3" borderId="6" xfId="1" applyNumberFormat="1" applyFont="1" applyFill="1" applyBorder="1" applyAlignment="1">
      <alignment horizontal="center" vertical="center" wrapText="1"/>
    </xf>
    <xf numFmtId="0" fontId="12" fillId="2" borderId="0" xfId="1" applyFont="1" applyFill="1"/>
    <xf numFmtId="0" fontId="12" fillId="0" borderId="0" xfId="1" applyFont="1"/>
    <xf numFmtId="49" fontId="15" fillId="2" borderId="2" xfId="1" applyNumberFormat="1" applyFont="1" applyFill="1" applyBorder="1" applyAlignment="1">
      <alignment horizontal="center" vertical="center" wrapText="1"/>
    </xf>
    <xf numFmtId="44" fontId="15" fillId="2" borderId="2" xfId="1" applyNumberFormat="1" applyFont="1" applyFill="1" applyBorder="1" applyAlignment="1">
      <alignment horizontal="center" vertical="center" wrapText="1"/>
    </xf>
    <xf numFmtId="164" fontId="15" fillId="2" borderId="2" xfId="1" applyNumberFormat="1" applyFont="1" applyFill="1" applyBorder="1" applyAlignment="1">
      <alignment horizontal="center" vertical="center" wrapText="1"/>
    </xf>
    <xf numFmtId="10" fontId="12" fillId="0" borderId="2" xfId="1" applyNumberFormat="1" applyFont="1" applyBorder="1" applyAlignment="1">
      <alignment horizontal="center" vertical="center"/>
    </xf>
    <xf numFmtId="164" fontId="10" fillId="2" borderId="0" xfId="1" applyNumberFormat="1" applyFont="1" applyFill="1"/>
    <xf numFmtId="10" fontId="10" fillId="2" borderId="0" xfId="1" applyNumberFormat="1" applyFont="1" applyFill="1"/>
    <xf numFmtId="0" fontId="17" fillId="0" borderId="0" xfId="0" applyFont="1" applyAlignment="1">
      <alignment horizontal="left" vertical="center" indent="1"/>
    </xf>
    <xf numFmtId="49" fontId="10" fillId="2" borderId="0" xfId="1" applyNumberFormat="1" applyFont="1" applyFill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64" fontId="13" fillId="2" borderId="2" xfId="3" applyNumberFormat="1" applyFont="1" applyFill="1" applyBorder="1" applyAlignment="1">
      <alignment horizontal="center" vertical="center"/>
    </xf>
    <xf numFmtId="0" fontId="10" fillId="0" borderId="0" xfId="0" applyFont="1"/>
    <xf numFmtId="0" fontId="1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49" fontId="12" fillId="0" borderId="2" xfId="0" applyNumberFormat="1" applyFont="1" applyBorder="1" applyAlignment="1">
      <alignment horizontal="center" vertical="center"/>
    </xf>
    <xf numFmtId="10" fontId="12" fillId="0" borderId="4" xfId="0" applyNumberFormat="1" applyFont="1" applyBorder="1" applyAlignment="1">
      <alignment horizontal="center"/>
    </xf>
    <xf numFmtId="7" fontId="12" fillId="0" borderId="2" xfId="2" applyNumberFormat="1" applyFont="1" applyFill="1" applyBorder="1" applyAlignment="1">
      <alignment horizontal="center" vertical="center"/>
    </xf>
    <xf numFmtId="10" fontId="12" fillId="0" borderId="2" xfId="0" applyNumberFormat="1" applyFont="1" applyBorder="1" applyAlignment="1">
      <alignment horizontal="center" vertical="center"/>
    </xf>
    <xf numFmtId="10" fontId="12" fillId="0" borderId="2" xfId="2" applyNumberFormat="1" applyFont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4" fontId="21" fillId="3" borderId="6" xfId="0" applyNumberFormat="1" applyFont="1" applyFill="1" applyBorder="1" applyAlignment="1">
      <alignment horizontal="center" vertical="center" wrapText="1"/>
    </xf>
    <xf numFmtId="10" fontId="21" fillId="3" borderId="6" xfId="0" applyNumberFormat="1" applyFont="1" applyFill="1" applyBorder="1" applyAlignment="1">
      <alignment horizontal="center" vertical="center" wrapText="1"/>
    </xf>
    <xf numFmtId="44" fontId="21" fillId="3" borderId="6" xfId="2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/>
    </xf>
    <xf numFmtId="10" fontId="21" fillId="3" borderId="2" xfId="0" applyNumberFormat="1" applyFont="1" applyFill="1" applyBorder="1" applyAlignment="1">
      <alignment horizontal="center" vertical="center" wrapText="1"/>
    </xf>
    <xf numFmtId="164" fontId="21" fillId="3" borderId="2" xfId="3" applyNumberFormat="1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44" fontId="21" fillId="3" borderId="2" xfId="2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/>
    </xf>
    <xf numFmtId="10" fontId="23" fillId="3" borderId="2" xfId="1" applyNumberFormat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vertical="center"/>
    </xf>
    <xf numFmtId="0" fontId="6" fillId="5" borderId="2" xfId="1" applyFont="1" applyFill="1" applyBorder="1" applyAlignment="1">
      <alignment horizontal="center" vertical="center"/>
    </xf>
    <xf numFmtId="10" fontId="6" fillId="5" borderId="2" xfId="1" applyNumberFormat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 wrapText="1"/>
    </xf>
    <xf numFmtId="0" fontId="21" fillId="3" borderId="0" xfId="1" applyFont="1" applyFill="1" applyAlignment="1">
      <alignment horizontal="center" vertical="center" wrapText="1"/>
    </xf>
    <xf numFmtId="0" fontId="10" fillId="4" borderId="0" xfId="1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10" fontId="14" fillId="0" borderId="2" xfId="1" applyNumberFormat="1" applyFont="1" applyBorder="1" applyAlignment="1">
      <alignment horizontal="center" vertical="center" wrapText="1"/>
    </xf>
    <xf numFmtId="165" fontId="13" fillId="2" borderId="2" xfId="3" applyNumberFormat="1" applyFont="1" applyFill="1" applyBorder="1" applyAlignment="1">
      <alignment horizontal="center" vertical="center"/>
    </xf>
    <xf numFmtId="0" fontId="1" fillId="0" borderId="0" xfId="0" applyFont="1"/>
    <xf numFmtId="0" fontId="25" fillId="0" borderId="0" xfId="0" applyFont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10" fontId="15" fillId="2" borderId="2" xfId="1" applyNumberFormat="1" applyFont="1" applyFill="1" applyBorder="1" applyAlignment="1">
      <alignment vertical="center" wrapText="1"/>
    </xf>
    <xf numFmtId="0" fontId="10" fillId="0" borderId="2" xfId="1" applyFont="1" applyBorder="1" applyAlignment="1">
      <alignment vertical="center"/>
    </xf>
    <xf numFmtId="0" fontId="10" fillId="0" borderId="2" xfId="1" applyFont="1" applyBorder="1" applyAlignment="1">
      <alignment vertical="center" wrapText="1"/>
    </xf>
    <xf numFmtId="0" fontId="9" fillId="2" borderId="2" xfId="1" applyFont="1" applyFill="1" applyBorder="1" applyAlignment="1">
      <alignment vertical="center" wrapText="1"/>
    </xf>
    <xf numFmtId="1" fontId="15" fillId="2" borderId="2" xfId="1" applyNumberFormat="1" applyFont="1" applyFill="1" applyBorder="1" applyAlignment="1">
      <alignment vertical="center" wrapText="1"/>
    </xf>
    <xf numFmtId="0" fontId="10" fillId="2" borderId="2" xfId="1" applyFont="1" applyFill="1" applyBorder="1"/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0" fontId="12" fillId="0" borderId="4" xfId="0" applyNumberFormat="1" applyFont="1" applyBorder="1" applyAlignment="1">
      <alignment horizontal="center" vertical="center"/>
    </xf>
    <xf numFmtId="0" fontId="21" fillId="3" borderId="2" xfId="0" applyFont="1" applyFill="1" applyBorder="1" applyAlignment="1">
      <alignment vertical="center" wrapText="1"/>
    </xf>
    <xf numFmtId="0" fontId="21" fillId="3" borderId="8" xfId="0" applyFont="1" applyFill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center" wrapText="1"/>
    </xf>
    <xf numFmtId="0" fontId="21" fillId="3" borderId="6" xfId="0" applyFont="1" applyFill="1" applyBorder="1" applyAlignment="1">
      <alignment vertical="center"/>
    </xf>
    <xf numFmtId="10" fontId="21" fillId="3" borderId="3" xfId="0" applyNumberFormat="1" applyFont="1" applyFill="1" applyBorder="1" applyAlignment="1">
      <alignment vertical="center" wrapText="1"/>
    </xf>
    <xf numFmtId="0" fontId="22" fillId="3" borderId="7" xfId="0" applyFont="1" applyFill="1" applyBorder="1"/>
    <xf numFmtId="164" fontId="12" fillId="0" borderId="3" xfId="0" applyNumberFormat="1" applyFont="1" applyBorder="1" applyAlignment="1">
      <alignment vertical="center"/>
    </xf>
    <xf numFmtId="4" fontId="12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5" fillId="2" borderId="2" xfId="1" applyNumberFormat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center" vertical="center" wrapText="1"/>
    </xf>
    <xf numFmtId="0" fontId="18" fillId="4" borderId="0" xfId="1" applyFont="1" applyFill="1" applyAlignment="1">
      <alignment horizontal="center" vertical="center" wrapText="1"/>
    </xf>
    <xf numFmtId="0" fontId="20" fillId="4" borderId="0" xfId="1" applyFont="1" applyFill="1" applyAlignment="1">
      <alignment horizontal="center" vertical="top" wrapText="1"/>
    </xf>
    <xf numFmtId="0" fontId="16" fillId="4" borderId="0" xfId="1" applyFont="1" applyFill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</cellXfs>
  <cellStyles count="4">
    <cellStyle name="Currency 2" xfId="2" xr:uid="{00000000-0005-0000-0000-000000000000}"/>
    <cellStyle name="Normal" xfId="0" builtinId="0"/>
    <cellStyle name="Normal 2" xfId="1" xr:uid="{00000000-0005-0000-0000-000002000000}"/>
    <cellStyle name="Percent 2" xfId="3" xr:uid="{00000000-0005-0000-0000-000003000000}"/>
  </cellStyles>
  <dxfs count="0"/>
  <tableStyles count="1" defaultTableStyle="TableStyleMedium9" defaultPivotStyle="PivotStyleLight16">
    <tableStyle name="Invisible" pivot="0" table="0" count="0" xr9:uid="{B2408E63-0D25-4593-BDEE-F90AF80CAFBF}"/>
  </tableStyles>
  <colors>
    <mruColors>
      <color rgb="FF40AEDB"/>
      <color rgb="FFFFC90C"/>
      <color rgb="FF0073EB"/>
      <color rgb="FFC4E59F"/>
      <color rgb="FFD2EBB7"/>
      <color rgb="FFF4F7ED"/>
      <color rgb="FF46E66C"/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AL411"/>
  <sheetViews>
    <sheetView zoomScale="60" zoomScaleNormal="60" workbookViewId="0">
      <selection activeCell="B7" sqref="B7"/>
    </sheetView>
  </sheetViews>
  <sheetFormatPr defaultColWidth="19.453125" defaultRowHeight="16.5" x14ac:dyDescent="0.45"/>
  <cols>
    <col min="1" max="1" width="15.54296875" style="8" customWidth="1"/>
    <col min="2" max="3" width="24.26953125" style="8" customWidth="1"/>
    <col min="4" max="4" width="87.54296875" style="13" customWidth="1"/>
    <col min="5" max="5" width="29" style="8" customWidth="1"/>
    <col min="6" max="6" width="33.81640625" style="22" customWidth="1"/>
    <col min="7" max="7" width="16.54296875" style="22" customWidth="1"/>
    <col min="8" max="8" width="20.453125" style="8" customWidth="1"/>
    <col min="9" max="9" width="14.453125" style="19" customWidth="1"/>
    <col min="10" max="10" width="18.81640625" style="20" customWidth="1"/>
    <col min="11" max="11" width="18.26953125" style="19" customWidth="1"/>
    <col min="12" max="12" width="19.453125" style="53"/>
    <col min="13" max="38" width="19.453125" style="8"/>
    <col min="39" max="16384" width="19.453125" style="9"/>
  </cols>
  <sheetData>
    <row r="1" spans="1:38" ht="25" x14ac:dyDescent="0.4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51"/>
    </row>
    <row r="2" spans="1:38" ht="25" x14ac:dyDescent="0.4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51"/>
    </row>
    <row r="3" spans="1:38" ht="29" x14ac:dyDescent="0.45">
      <c r="A3" s="81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52"/>
    </row>
    <row r="4" spans="1:38" ht="21" x14ac:dyDescent="0.55000000000000004">
      <c r="A4" s="82" t="s">
        <v>1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51"/>
    </row>
    <row r="5" spans="1:38" ht="78.75" customHeight="1" x14ac:dyDescent="0.45">
      <c r="A5" s="79" t="s">
        <v>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51"/>
    </row>
    <row r="6" spans="1:38" s="14" customFormat="1" ht="82.5" x14ac:dyDescent="0.45">
      <c r="A6" s="58" t="s">
        <v>3</v>
      </c>
      <c r="B6" s="58" t="s">
        <v>4</v>
      </c>
      <c r="C6" s="58" t="s">
        <v>5</v>
      </c>
      <c r="D6" s="58" t="s">
        <v>6</v>
      </c>
      <c r="E6" s="58" t="s">
        <v>7</v>
      </c>
      <c r="F6" s="10" t="s">
        <v>8</v>
      </c>
      <c r="G6" s="10" t="s">
        <v>9</v>
      </c>
      <c r="H6" s="10" t="s">
        <v>10</v>
      </c>
      <c r="I6" s="11" t="s">
        <v>11</v>
      </c>
      <c r="J6" s="12" t="s">
        <v>12</v>
      </c>
      <c r="K6" s="11" t="s">
        <v>13</v>
      </c>
      <c r="L6" s="50" t="s">
        <v>14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spans="1:38" ht="16.149999999999999" customHeight="1" x14ac:dyDescent="0.45">
      <c r="A7" s="59" t="s">
        <v>18</v>
      </c>
      <c r="B7" s="59" t="s">
        <v>19</v>
      </c>
      <c r="C7" s="59" t="s">
        <v>20</v>
      </c>
      <c r="D7" s="59" t="s">
        <v>21</v>
      </c>
      <c r="E7" s="59" t="s">
        <v>22</v>
      </c>
      <c r="F7" s="23" t="s">
        <v>15</v>
      </c>
      <c r="G7" s="15"/>
      <c r="H7" s="16" t="s">
        <v>23</v>
      </c>
      <c r="I7" s="78">
        <v>6.4999999999999997E-3</v>
      </c>
      <c r="J7" s="18">
        <v>0.02</v>
      </c>
      <c r="K7" s="55">
        <f t="shared" ref="K7:K33" si="0">I7*(1-J7)*(1+0.75%)</f>
        <v>6.4177750000000006E-3</v>
      </c>
      <c r="L7" s="54">
        <f>AVERAGE($J$7:$J$33)</f>
        <v>2.0000000000000004E-2</v>
      </c>
      <c r="AL7" s="9"/>
    </row>
    <row r="8" spans="1:38" ht="16.149999999999999" customHeight="1" x14ac:dyDescent="0.45">
      <c r="A8" s="59" t="s">
        <v>18</v>
      </c>
      <c r="B8" s="59" t="s">
        <v>19</v>
      </c>
      <c r="C8" s="59" t="s">
        <v>24</v>
      </c>
      <c r="D8" s="59" t="s">
        <v>25</v>
      </c>
      <c r="E8" s="59" t="s">
        <v>26</v>
      </c>
      <c r="F8" s="23" t="s">
        <v>15</v>
      </c>
      <c r="G8" s="15"/>
      <c r="H8" s="16" t="s">
        <v>23</v>
      </c>
      <c r="I8" s="78">
        <v>0.45</v>
      </c>
      <c r="J8" s="18">
        <v>0.02</v>
      </c>
      <c r="K8" s="55">
        <f t="shared" si="0"/>
        <v>0.44430750000000002</v>
      </c>
      <c r="L8" s="54">
        <f t="shared" ref="L8:L33" si="1">AVERAGE($J$7:$J$33)</f>
        <v>2.0000000000000004E-2</v>
      </c>
      <c r="AL8" s="9"/>
    </row>
    <row r="9" spans="1:38" ht="16.149999999999999" customHeight="1" x14ac:dyDescent="0.45">
      <c r="A9" s="59" t="s">
        <v>18</v>
      </c>
      <c r="B9" s="59" t="s">
        <v>19</v>
      </c>
      <c r="C9" s="59" t="s">
        <v>24</v>
      </c>
      <c r="D9" s="59" t="s">
        <v>27</v>
      </c>
      <c r="E9" s="59" t="s">
        <v>28</v>
      </c>
      <c r="F9" s="23" t="s">
        <v>15</v>
      </c>
      <c r="G9" s="15"/>
      <c r="H9" s="16" t="s">
        <v>23</v>
      </c>
      <c r="I9" s="78">
        <v>0.2</v>
      </c>
      <c r="J9" s="18">
        <v>0.02</v>
      </c>
      <c r="K9" s="55">
        <f t="shared" si="0"/>
        <v>0.19747000000000001</v>
      </c>
      <c r="L9" s="54">
        <f t="shared" si="1"/>
        <v>2.0000000000000004E-2</v>
      </c>
      <c r="AL9" s="9"/>
    </row>
    <row r="10" spans="1:38" ht="16.149999999999999" customHeight="1" x14ac:dyDescent="0.45">
      <c r="A10" s="59" t="s">
        <v>18</v>
      </c>
      <c r="B10" s="59" t="s">
        <v>19</v>
      </c>
      <c r="C10" s="59" t="s">
        <v>24</v>
      </c>
      <c r="D10" s="59" t="s">
        <v>29</v>
      </c>
      <c r="E10" s="59" t="s">
        <v>30</v>
      </c>
      <c r="F10" s="23" t="s">
        <v>15</v>
      </c>
      <c r="G10" s="15"/>
      <c r="H10" s="16" t="s">
        <v>23</v>
      </c>
      <c r="I10" s="78">
        <v>0.06</v>
      </c>
      <c r="J10" s="18">
        <v>0.02</v>
      </c>
      <c r="K10" s="55">
        <f t="shared" si="0"/>
        <v>5.9241000000000002E-2</v>
      </c>
      <c r="L10" s="54">
        <f t="shared" si="1"/>
        <v>2.0000000000000004E-2</v>
      </c>
      <c r="AL10" s="9"/>
    </row>
    <row r="11" spans="1:38" ht="16.149999999999999" customHeight="1" x14ac:dyDescent="0.45">
      <c r="A11" s="59" t="s">
        <v>18</v>
      </c>
      <c r="B11" s="59" t="s">
        <v>19</v>
      </c>
      <c r="C11" s="59" t="s">
        <v>24</v>
      </c>
      <c r="D11" s="59" t="s">
        <v>31</v>
      </c>
      <c r="E11" s="59" t="s">
        <v>32</v>
      </c>
      <c r="F11" s="23" t="s">
        <v>15</v>
      </c>
      <c r="G11" s="15"/>
      <c r="H11" s="16" t="s">
        <v>23</v>
      </c>
      <c r="I11" s="78">
        <v>6.0000000000000001E-3</v>
      </c>
      <c r="J11" s="18">
        <v>0.02</v>
      </c>
      <c r="K11" s="55">
        <f t="shared" si="0"/>
        <v>5.9240999999999999E-3</v>
      </c>
      <c r="L11" s="54">
        <f t="shared" si="1"/>
        <v>2.0000000000000004E-2</v>
      </c>
      <c r="AL11" s="9"/>
    </row>
    <row r="12" spans="1:38" ht="16.149999999999999" customHeight="1" x14ac:dyDescent="0.45">
      <c r="A12" s="59" t="s">
        <v>18</v>
      </c>
      <c r="B12" s="59" t="s">
        <v>19</v>
      </c>
      <c r="C12" s="59" t="s">
        <v>20</v>
      </c>
      <c r="D12" s="59" t="s">
        <v>33</v>
      </c>
      <c r="E12" s="59" t="s">
        <v>34</v>
      </c>
      <c r="F12" s="23" t="s">
        <v>15</v>
      </c>
      <c r="G12" s="15"/>
      <c r="H12" s="16" t="s">
        <v>23</v>
      </c>
      <c r="I12" s="78">
        <v>1E-3</v>
      </c>
      <c r="J12" s="18">
        <v>0.02</v>
      </c>
      <c r="K12" s="55">
        <f t="shared" si="0"/>
        <v>9.8735000000000012E-4</v>
      </c>
      <c r="L12" s="54">
        <f t="shared" si="1"/>
        <v>2.0000000000000004E-2</v>
      </c>
      <c r="AL12" s="9"/>
    </row>
    <row r="13" spans="1:38" ht="16.149999999999999" customHeight="1" x14ac:dyDescent="0.45">
      <c r="A13" s="59" t="s">
        <v>18</v>
      </c>
      <c r="B13" s="59" t="s">
        <v>19</v>
      </c>
      <c r="C13" s="59" t="s">
        <v>24</v>
      </c>
      <c r="D13" s="59" t="s">
        <v>35</v>
      </c>
      <c r="E13" s="59" t="s">
        <v>36</v>
      </c>
      <c r="F13" s="23" t="s">
        <v>15</v>
      </c>
      <c r="G13" s="15"/>
      <c r="H13" s="16" t="s">
        <v>23</v>
      </c>
      <c r="I13" s="78">
        <v>7.0000000000000001E-3</v>
      </c>
      <c r="J13" s="18">
        <v>0.02</v>
      </c>
      <c r="K13" s="55">
        <f t="shared" si="0"/>
        <v>6.9114500000000004E-3</v>
      </c>
      <c r="L13" s="54">
        <f t="shared" si="1"/>
        <v>2.0000000000000004E-2</v>
      </c>
      <c r="AL13" s="9"/>
    </row>
    <row r="14" spans="1:38" ht="16.149999999999999" customHeight="1" x14ac:dyDescent="0.45">
      <c r="A14" s="59" t="s">
        <v>18</v>
      </c>
      <c r="B14" s="59" t="s">
        <v>19</v>
      </c>
      <c r="C14" s="59" t="s">
        <v>37</v>
      </c>
      <c r="D14" s="59" t="s">
        <v>38</v>
      </c>
      <c r="E14" s="59" t="s">
        <v>39</v>
      </c>
      <c r="F14" s="23" t="s">
        <v>15</v>
      </c>
      <c r="G14" s="15"/>
      <c r="H14" s="16" t="s">
        <v>23</v>
      </c>
      <c r="I14" s="78">
        <v>0.12</v>
      </c>
      <c r="J14" s="18">
        <v>0.02</v>
      </c>
      <c r="K14" s="55">
        <f t="shared" si="0"/>
        <v>0.118482</v>
      </c>
      <c r="L14" s="54">
        <f t="shared" si="1"/>
        <v>2.0000000000000004E-2</v>
      </c>
      <c r="AL14" s="9"/>
    </row>
    <row r="15" spans="1:38" ht="16.149999999999999" customHeight="1" x14ac:dyDescent="0.45">
      <c r="A15" s="59" t="s">
        <v>18</v>
      </c>
      <c r="B15" s="59" t="s">
        <v>19</v>
      </c>
      <c r="C15" s="59" t="s">
        <v>24</v>
      </c>
      <c r="D15" s="59" t="s">
        <v>40</v>
      </c>
      <c r="E15" s="59" t="s">
        <v>41</v>
      </c>
      <c r="F15" s="23" t="s">
        <v>15</v>
      </c>
      <c r="G15" s="15"/>
      <c r="H15" s="16" t="s">
        <v>23</v>
      </c>
      <c r="I15" s="78">
        <v>1.2E-2</v>
      </c>
      <c r="J15" s="18">
        <v>0.02</v>
      </c>
      <c r="K15" s="55">
        <f t="shared" si="0"/>
        <v>1.18482E-2</v>
      </c>
      <c r="L15" s="54">
        <f t="shared" si="1"/>
        <v>2.0000000000000004E-2</v>
      </c>
      <c r="AL15" s="9"/>
    </row>
    <row r="16" spans="1:38" ht="16.149999999999999" customHeight="1" x14ac:dyDescent="0.45">
      <c r="A16" s="59" t="s">
        <v>18</v>
      </c>
      <c r="B16" s="59" t="s">
        <v>19</v>
      </c>
      <c r="C16" s="59" t="s">
        <v>37</v>
      </c>
      <c r="D16" s="59" t="s">
        <v>42</v>
      </c>
      <c r="E16" s="59" t="s">
        <v>43</v>
      </c>
      <c r="F16" s="23" t="s">
        <v>15</v>
      </c>
      <c r="G16" s="15"/>
      <c r="H16" s="16" t="s">
        <v>23</v>
      </c>
      <c r="I16" s="78">
        <v>0.05</v>
      </c>
      <c r="J16" s="18">
        <v>0.02</v>
      </c>
      <c r="K16" s="55">
        <f t="shared" si="0"/>
        <v>4.9367500000000002E-2</v>
      </c>
      <c r="L16" s="54">
        <f t="shared" si="1"/>
        <v>2.0000000000000004E-2</v>
      </c>
      <c r="AL16" s="9"/>
    </row>
    <row r="17" spans="1:38" ht="16.149999999999999" customHeight="1" x14ac:dyDescent="0.45">
      <c r="A17" s="59" t="s">
        <v>18</v>
      </c>
      <c r="B17" s="59" t="s">
        <v>19</v>
      </c>
      <c r="C17" s="59" t="s">
        <v>37</v>
      </c>
      <c r="D17" s="59" t="s">
        <v>44</v>
      </c>
      <c r="E17" s="59" t="s">
        <v>45</v>
      </c>
      <c r="F17" s="23" t="s">
        <v>15</v>
      </c>
      <c r="G17" s="15"/>
      <c r="H17" s="16" t="s">
        <v>23</v>
      </c>
      <c r="I17" s="78">
        <v>0.06</v>
      </c>
      <c r="J17" s="18">
        <v>0.02</v>
      </c>
      <c r="K17" s="55">
        <f t="shared" si="0"/>
        <v>5.9241000000000002E-2</v>
      </c>
      <c r="L17" s="54">
        <f t="shared" si="1"/>
        <v>2.0000000000000004E-2</v>
      </c>
      <c r="AL17" s="9"/>
    </row>
    <row r="18" spans="1:38" ht="16.149999999999999" customHeight="1" x14ac:dyDescent="0.45">
      <c r="A18" s="59" t="s">
        <v>18</v>
      </c>
      <c r="B18" s="59" t="s">
        <v>19</v>
      </c>
      <c r="C18" s="59" t="s">
        <v>20</v>
      </c>
      <c r="D18" s="59" t="s">
        <v>46</v>
      </c>
      <c r="E18" s="59" t="s">
        <v>47</v>
      </c>
      <c r="F18" s="23" t="s">
        <v>15</v>
      </c>
      <c r="G18" s="15"/>
      <c r="H18" s="16" t="s">
        <v>23</v>
      </c>
      <c r="I18" s="78">
        <v>8.5000000000000006E-3</v>
      </c>
      <c r="J18" s="18">
        <v>0.02</v>
      </c>
      <c r="K18" s="55">
        <f t="shared" si="0"/>
        <v>8.3924750000000017E-3</v>
      </c>
      <c r="L18" s="54">
        <f t="shared" si="1"/>
        <v>2.0000000000000004E-2</v>
      </c>
      <c r="AL18" s="9"/>
    </row>
    <row r="19" spans="1:38" ht="16.149999999999999" customHeight="1" x14ac:dyDescent="0.45">
      <c r="A19" s="59" t="s">
        <v>18</v>
      </c>
      <c r="B19" s="59" t="s">
        <v>19</v>
      </c>
      <c r="C19" s="59" t="s">
        <v>37</v>
      </c>
      <c r="D19" s="59" t="s">
        <v>48</v>
      </c>
      <c r="E19" s="59" t="s">
        <v>49</v>
      </c>
      <c r="F19" s="23" t="s">
        <v>15</v>
      </c>
      <c r="G19" s="15"/>
      <c r="H19" s="16" t="s">
        <v>23</v>
      </c>
      <c r="I19" s="78">
        <v>6.5000000000000002E-2</v>
      </c>
      <c r="J19" s="18">
        <v>0.02</v>
      </c>
      <c r="K19" s="55">
        <f t="shared" si="0"/>
        <v>6.4177750000000006E-2</v>
      </c>
      <c r="L19" s="54">
        <f t="shared" si="1"/>
        <v>2.0000000000000004E-2</v>
      </c>
      <c r="AL19" s="9"/>
    </row>
    <row r="20" spans="1:38" ht="16.149999999999999" customHeight="1" x14ac:dyDescent="0.45">
      <c r="A20" s="59" t="s">
        <v>18</v>
      </c>
      <c r="B20" s="59" t="s">
        <v>19</v>
      </c>
      <c r="C20" s="59" t="s">
        <v>24</v>
      </c>
      <c r="D20" s="59" t="s">
        <v>50</v>
      </c>
      <c r="E20" s="59" t="s">
        <v>51</v>
      </c>
      <c r="F20" s="23" t="s">
        <v>15</v>
      </c>
      <c r="G20" s="15"/>
      <c r="H20" s="16" t="s">
        <v>23</v>
      </c>
      <c r="I20" s="78">
        <v>4.0000000000000001E-3</v>
      </c>
      <c r="J20" s="18">
        <v>0.02</v>
      </c>
      <c r="K20" s="55">
        <f t="shared" si="0"/>
        <v>3.9494000000000005E-3</v>
      </c>
      <c r="L20" s="54">
        <f t="shared" si="1"/>
        <v>2.0000000000000004E-2</v>
      </c>
      <c r="AL20" s="9"/>
    </row>
    <row r="21" spans="1:38" ht="16.149999999999999" customHeight="1" x14ac:dyDescent="0.45">
      <c r="A21" s="59" t="s">
        <v>18</v>
      </c>
      <c r="B21" s="59" t="s">
        <v>19</v>
      </c>
      <c r="C21" s="59" t="s">
        <v>37</v>
      </c>
      <c r="D21" s="59" t="s">
        <v>52</v>
      </c>
      <c r="E21" s="59" t="s">
        <v>53</v>
      </c>
      <c r="F21" s="23" t="s">
        <v>15</v>
      </c>
      <c r="G21" s="15"/>
      <c r="H21" s="16" t="s">
        <v>23</v>
      </c>
      <c r="I21" s="78">
        <v>7.4999999999999997E-2</v>
      </c>
      <c r="J21" s="18">
        <v>0.02</v>
      </c>
      <c r="K21" s="55">
        <f t="shared" si="0"/>
        <v>7.4051249999999999E-2</v>
      </c>
      <c r="L21" s="54">
        <f t="shared" si="1"/>
        <v>2.0000000000000004E-2</v>
      </c>
      <c r="AL21" s="9"/>
    </row>
    <row r="22" spans="1:38" ht="16.149999999999999" customHeight="1" x14ac:dyDescent="0.45">
      <c r="A22" s="59" t="s">
        <v>18</v>
      </c>
      <c r="B22" s="59" t="s">
        <v>19</v>
      </c>
      <c r="C22" s="59" t="s">
        <v>24</v>
      </c>
      <c r="D22" s="59" t="s">
        <v>54</v>
      </c>
      <c r="E22" s="59" t="s">
        <v>55</v>
      </c>
      <c r="F22" s="23" t="s">
        <v>15</v>
      </c>
      <c r="G22" s="15"/>
      <c r="H22" s="16" t="s">
        <v>23</v>
      </c>
      <c r="I22" s="78">
        <v>6.0000000000000001E-3</v>
      </c>
      <c r="J22" s="18">
        <v>0.02</v>
      </c>
      <c r="K22" s="55">
        <f t="shared" si="0"/>
        <v>5.9240999999999999E-3</v>
      </c>
      <c r="L22" s="54">
        <f t="shared" si="1"/>
        <v>2.0000000000000004E-2</v>
      </c>
      <c r="AL22" s="9"/>
    </row>
    <row r="23" spans="1:38" ht="16.149999999999999" customHeight="1" x14ac:dyDescent="0.45">
      <c r="A23" s="59" t="s">
        <v>18</v>
      </c>
      <c r="B23" s="59" t="s">
        <v>19</v>
      </c>
      <c r="C23" s="59" t="s">
        <v>24</v>
      </c>
      <c r="D23" s="59" t="s">
        <v>56</v>
      </c>
      <c r="E23" s="59" t="s">
        <v>57</v>
      </c>
      <c r="F23" s="23" t="s">
        <v>15</v>
      </c>
      <c r="G23" s="15"/>
      <c r="H23" s="16" t="s">
        <v>23</v>
      </c>
      <c r="I23" s="78">
        <v>1</v>
      </c>
      <c r="J23" s="18">
        <v>0.02</v>
      </c>
      <c r="K23" s="55">
        <f t="shared" si="0"/>
        <v>0.98735000000000006</v>
      </c>
      <c r="L23" s="54">
        <f t="shared" si="1"/>
        <v>2.0000000000000004E-2</v>
      </c>
      <c r="AL23" s="9"/>
    </row>
    <row r="24" spans="1:38" ht="16.149999999999999" customHeight="1" x14ac:dyDescent="0.45">
      <c r="A24" s="59" t="s">
        <v>18</v>
      </c>
      <c r="B24" s="59" t="s">
        <v>19</v>
      </c>
      <c r="C24" s="59" t="s">
        <v>24</v>
      </c>
      <c r="D24" s="59" t="s">
        <v>56</v>
      </c>
      <c r="E24" s="59" t="s">
        <v>57</v>
      </c>
      <c r="F24" s="23" t="s">
        <v>15</v>
      </c>
      <c r="G24" s="15"/>
      <c r="H24" s="16" t="s">
        <v>23</v>
      </c>
      <c r="I24" s="78">
        <v>0.5</v>
      </c>
      <c r="J24" s="18">
        <v>0.02</v>
      </c>
      <c r="K24" s="55">
        <f t="shared" si="0"/>
        <v>0.49367500000000003</v>
      </c>
      <c r="L24" s="54">
        <f t="shared" si="1"/>
        <v>2.0000000000000004E-2</v>
      </c>
      <c r="AL24" s="9"/>
    </row>
    <row r="25" spans="1:38" ht="16.149999999999999" customHeight="1" x14ac:dyDescent="0.45">
      <c r="A25" s="59" t="s">
        <v>18</v>
      </c>
      <c r="B25" s="59" t="s">
        <v>19</v>
      </c>
      <c r="C25" s="59" t="s">
        <v>24</v>
      </c>
      <c r="D25" s="59" t="s">
        <v>56</v>
      </c>
      <c r="E25" s="59" t="s">
        <v>57</v>
      </c>
      <c r="F25" s="23" t="s">
        <v>15</v>
      </c>
      <c r="G25" s="15"/>
      <c r="H25" s="16" t="s">
        <v>23</v>
      </c>
      <c r="I25" s="78">
        <v>0.25</v>
      </c>
      <c r="J25" s="18">
        <v>0.02</v>
      </c>
      <c r="K25" s="55">
        <f t="shared" si="0"/>
        <v>0.24683750000000002</v>
      </c>
      <c r="L25" s="54">
        <f t="shared" si="1"/>
        <v>2.0000000000000004E-2</v>
      </c>
      <c r="AL25" s="9"/>
    </row>
    <row r="26" spans="1:38" ht="16.149999999999999" customHeight="1" x14ac:dyDescent="0.45">
      <c r="A26" s="59" t="s">
        <v>18</v>
      </c>
      <c r="B26" s="59" t="s">
        <v>19</v>
      </c>
      <c r="C26" s="59" t="s">
        <v>24</v>
      </c>
      <c r="D26" s="59" t="s">
        <v>58</v>
      </c>
      <c r="E26" s="59" t="s">
        <v>59</v>
      </c>
      <c r="F26" s="23" t="s">
        <v>15</v>
      </c>
      <c r="G26" s="15"/>
      <c r="H26" s="16" t="s">
        <v>23</v>
      </c>
      <c r="I26" s="78">
        <v>2E-3</v>
      </c>
      <c r="J26" s="18">
        <v>0.02</v>
      </c>
      <c r="K26" s="55">
        <f t="shared" si="0"/>
        <v>1.9747000000000002E-3</v>
      </c>
      <c r="L26" s="54">
        <f t="shared" si="1"/>
        <v>2.0000000000000004E-2</v>
      </c>
      <c r="AL26" s="9"/>
    </row>
    <row r="27" spans="1:38" ht="16.149999999999999" customHeight="1" x14ac:dyDescent="0.45">
      <c r="A27" s="59" t="s">
        <v>18</v>
      </c>
      <c r="B27" s="59" t="s">
        <v>19</v>
      </c>
      <c r="C27" s="59" t="s">
        <v>24</v>
      </c>
      <c r="D27" s="59" t="s">
        <v>60</v>
      </c>
      <c r="E27" s="59" t="s">
        <v>61</v>
      </c>
      <c r="F27" s="23" t="s">
        <v>15</v>
      </c>
      <c r="G27" s="15"/>
      <c r="H27" s="16" t="s">
        <v>23</v>
      </c>
      <c r="I27" s="78">
        <v>2E-3</v>
      </c>
      <c r="J27" s="18">
        <v>0.02</v>
      </c>
      <c r="K27" s="55">
        <f t="shared" si="0"/>
        <v>1.9747000000000002E-3</v>
      </c>
      <c r="L27" s="54">
        <f t="shared" si="1"/>
        <v>2.0000000000000004E-2</v>
      </c>
      <c r="AL27" s="9"/>
    </row>
    <row r="28" spans="1:38" ht="16.149999999999999" customHeight="1" x14ac:dyDescent="0.45">
      <c r="A28" s="59" t="s">
        <v>18</v>
      </c>
      <c r="B28" s="59" t="s">
        <v>19</v>
      </c>
      <c r="C28" s="59" t="s">
        <v>24</v>
      </c>
      <c r="D28" s="59" t="s">
        <v>62</v>
      </c>
      <c r="E28" s="59" t="s">
        <v>63</v>
      </c>
      <c r="F28" s="23" t="s">
        <v>15</v>
      </c>
      <c r="G28" s="15"/>
      <c r="H28" s="16" t="s">
        <v>23</v>
      </c>
      <c r="I28" s="78">
        <v>16</v>
      </c>
      <c r="J28" s="18">
        <v>0.02</v>
      </c>
      <c r="K28" s="55">
        <f t="shared" si="0"/>
        <v>15.797600000000001</v>
      </c>
      <c r="L28" s="54">
        <f t="shared" si="1"/>
        <v>2.0000000000000004E-2</v>
      </c>
      <c r="AL28" s="9"/>
    </row>
    <row r="29" spans="1:38" ht="16.149999999999999" customHeight="1" x14ac:dyDescent="0.45">
      <c r="A29" s="59" t="s">
        <v>18</v>
      </c>
      <c r="B29" s="59" t="s">
        <v>19</v>
      </c>
      <c r="C29" s="59" t="s">
        <v>24</v>
      </c>
      <c r="D29" s="59" t="s">
        <v>64</v>
      </c>
      <c r="E29" s="59" t="s">
        <v>65</v>
      </c>
      <c r="F29" s="23" t="s">
        <v>15</v>
      </c>
      <c r="G29" s="15"/>
      <c r="H29" s="16" t="s">
        <v>23</v>
      </c>
      <c r="I29" s="78">
        <v>4</v>
      </c>
      <c r="J29" s="18">
        <v>0.02</v>
      </c>
      <c r="K29" s="55">
        <f t="shared" si="0"/>
        <v>3.9494000000000002</v>
      </c>
      <c r="L29" s="54">
        <f t="shared" si="1"/>
        <v>2.0000000000000004E-2</v>
      </c>
      <c r="AL29" s="9"/>
    </row>
    <row r="30" spans="1:38" ht="16.149999999999999" customHeight="1" x14ac:dyDescent="0.45">
      <c r="A30" s="59" t="s">
        <v>18</v>
      </c>
      <c r="B30" s="59" t="s">
        <v>19</v>
      </c>
      <c r="C30" s="59" t="s">
        <v>37</v>
      </c>
      <c r="D30" s="59" t="s">
        <v>66</v>
      </c>
      <c r="E30" s="59" t="s">
        <v>67</v>
      </c>
      <c r="F30" s="23" t="s">
        <v>15</v>
      </c>
      <c r="G30" s="15"/>
      <c r="H30" s="16" t="s">
        <v>23</v>
      </c>
      <c r="I30" s="78">
        <v>0.02</v>
      </c>
      <c r="J30" s="18">
        <v>0.02</v>
      </c>
      <c r="K30" s="55">
        <f t="shared" si="0"/>
        <v>1.9747000000000001E-2</v>
      </c>
      <c r="L30" s="54">
        <f t="shared" si="1"/>
        <v>2.0000000000000004E-2</v>
      </c>
      <c r="AL30" s="9"/>
    </row>
    <row r="31" spans="1:38" ht="16.149999999999999" customHeight="1" x14ac:dyDescent="0.45">
      <c r="A31" s="59" t="s">
        <v>18</v>
      </c>
      <c r="B31" s="59" t="s">
        <v>19</v>
      </c>
      <c r="C31" s="59" t="s">
        <v>37</v>
      </c>
      <c r="D31" s="59" t="s">
        <v>68</v>
      </c>
      <c r="E31" s="59" t="s">
        <v>69</v>
      </c>
      <c r="F31" s="23" t="s">
        <v>15</v>
      </c>
      <c r="G31" s="15"/>
      <c r="H31" s="16" t="s">
        <v>23</v>
      </c>
      <c r="I31" s="78">
        <v>0.03</v>
      </c>
      <c r="J31" s="18">
        <v>0.02</v>
      </c>
      <c r="K31" s="55">
        <f t="shared" si="0"/>
        <v>2.9620500000000001E-2</v>
      </c>
      <c r="L31" s="54">
        <f t="shared" si="1"/>
        <v>2.0000000000000004E-2</v>
      </c>
      <c r="AL31" s="9"/>
    </row>
    <row r="32" spans="1:38" ht="16.149999999999999" customHeight="1" x14ac:dyDescent="0.45">
      <c r="A32" s="59" t="s">
        <v>18</v>
      </c>
      <c r="B32" s="59" t="s">
        <v>19</v>
      </c>
      <c r="C32" s="59" t="s">
        <v>37</v>
      </c>
      <c r="D32" s="59" t="s">
        <v>70</v>
      </c>
      <c r="E32" s="59" t="s">
        <v>71</v>
      </c>
      <c r="F32" s="23" t="s">
        <v>15</v>
      </c>
      <c r="G32" s="15"/>
      <c r="H32" s="16" t="s">
        <v>23</v>
      </c>
      <c r="I32" s="78">
        <v>0.02</v>
      </c>
      <c r="J32" s="18">
        <v>0.02</v>
      </c>
      <c r="K32" s="55">
        <f t="shared" si="0"/>
        <v>1.9747000000000001E-2</v>
      </c>
      <c r="L32" s="54">
        <f t="shared" si="1"/>
        <v>2.0000000000000004E-2</v>
      </c>
      <c r="AL32" s="9"/>
    </row>
    <row r="33" spans="1:38" ht="16.149999999999999" customHeight="1" x14ac:dyDescent="0.45">
      <c r="A33" s="59" t="s">
        <v>18</v>
      </c>
      <c r="B33" s="59" t="s">
        <v>19</v>
      </c>
      <c r="C33" s="59" t="s">
        <v>72</v>
      </c>
      <c r="D33" s="59" t="s">
        <v>73</v>
      </c>
      <c r="E33" s="59" t="s">
        <v>74</v>
      </c>
      <c r="F33" s="23" t="s">
        <v>15</v>
      </c>
      <c r="G33" s="15"/>
      <c r="H33" s="16" t="s">
        <v>23</v>
      </c>
      <c r="I33" s="78">
        <v>0.1</v>
      </c>
      <c r="J33" s="18">
        <v>0.02</v>
      </c>
      <c r="K33" s="55">
        <f t="shared" si="0"/>
        <v>9.8735000000000003E-2</v>
      </c>
      <c r="L33" s="54">
        <f t="shared" si="1"/>
        <v>2.0000000000000004E-2</v>
      </c>
      <c r="AL33" s="9"/>
    </row>
    <row r="34" spans="1:38" s="8" customFormat="1" x14ac:dyDescent="0.45">
      <c r="A34" s="60" t="s">
        <v>75</v>
      </c>
      <c r="B34" s="60" t="s">
        <v>76</v>
      </c>
      <c r="C34" s="62"/>
      <c r="D34" s="61" t="s">
        <v>77</v>
      </c>
      <c r="E34" s="63">
        <v>18049</v>
      </c>
      <c r="F34" s="23" t="s">
        <v>16</v>
      </c>
      <c r="G34" s="15"/>
      <c r="H34" s="16" t="s">
        <v>78</v>
      </c>
      <c r="I34" s="17">
        <v>50</v>
      </c>
      <c r="J34" s="18">
        <v>0.1</v>
      </c>
      <c r="K34" s="24">
        <f t="shared" ref="K34:K45" si="2">I34*(1-J34)*(1+0.75%)</f>
        <v>45.337500000000006</v>
      </c>
      <c r="L34" s="54">
        <f t="shared" ref="L34:L65" si="3">AVERAGE($J$34:$J$105)</f>
        <v>9.436619718309848E-2</v>
      </c>
    </row>
    <row r="35" spans="1:38" s="8" customFormat="1" x14ac:dyDescent="0.45">
      <c r="A35" s="60" t="s">
        <v>79</v>
      </c>
      <c r="B35" s="60" t="s">
        <v>76</v>
      </c>
      <c r="C35" s="62"/>
      <c r="D35" s="61" t="s">
        <v>80</v>
      </c>
      <c r="E35" s="63">
        <v>18050</v>
      </c>
      <c r="F35" s="23" t="s">
        <v>16</v>
      </c>
      <c r="G35" s="15"/>
      <c r="H35" s="16" t="s">
        <v>78</v>
      </c>
      <c r="I35" s="17">
        <v>150</v>
      </c>
      <c r="J35" s="18">
        <v>0.1</v>
      </c>
      <c r="K35" s="24">
        <f t="shared" si="2"/>
        <v>136.01250000000002</v>
      </c>
      <c r="L35" s="54">
        <f t="shared" si="3"/>
        <v>9.436619718309848E-2</v>
      </c>
    </row>
    <row r="36" spans="1:38" s="8" customFormat="1" x14ac:dyDescent="0.45">
      <c r="A36" s="60" t="s">
        <v>79</v>
      </c>
      <c r="B36" s="60" t="s">
        <v>76</v>
      </c>
      <c r="C36" s="62"/>
      <c r="D36" s="61" t="s">
        <v>81</v>
      </c>
      <c r="E36" s="63">
        <v>18051</v>
      </c>
      <c r="F36" s="23" t="s">
        <v>16</v>
      </c>
      <c r="G36" s="15"/>
      <c r="H36" s="16" t="s">
        <v>78</v>
      </c>
      <c r="I36" s="17">
        <v>1100</v>
      </c>
      <c r="J36" s="18">
        <v>0.1</v>
      </c>
      <c r="K36" s="24">
        <f t="shared" si="2"/>
        <v>997.42500000000007</v>
      </c>
      <c r="L36" s="54">
        <f t="shared" si="3"/>
        <v>9.436619718309848E-2</v>
      </c>
    </row>
    <row r="37" spans="1:38" s="8" customFormat="1" x14ac:dyDescent="0.45">
      <c r="A37" s="60" t="s">
        <v>79</v>
      </c>
      <c r="B37" s="60" t="s">
        <v>76</v>
      </c>
      <c r="C37" s="62"/>
      <c r="D37" s="61" t="s">
        <v>82</v>
      </c>
      <c r="E37" s="63">
        <v>18052</v>
      </c>
      <c r="F37" s="23" t="s">
        <v>16</v>
      </c>
      <c r="G37" s="15"/>
      <c r="H37" s="16" t="s">
        <v>78</v>
      </c>
      <c r="I37" s="17">
        <v>1600</v>
      </c>
      <c r="J37" s="18">
        <v>0.1</v>
      </c>
      <c r="K37" s="24">
        <f t="shared" si="2"/>
        <v>1450.8000000000002</v>
      </c>
      <c r="L37" s="54">
        <f t="shared" si="3"/>
        <v>9.436619718309848E-2</v>
      </c>
    </row>
    <row r="38" spans="1:38" s="8" customFormat="1" x14ac:dyDescent="0.45">
      <c r="A38" s="60" t="s">
        <v>79</v>
      </c>
      <c r="B38" s="60" t="s">
        <v>76</v>
      </c>
      <c r="C38" s="62"/>
      <c r="D38" s="61" t="s">
        <v>83</v>
      </c>
      <c r="E38" s="63">
        <v>18054</v>
      </c>
      <c r="F38" s="23" t="s">
        <v>16</v>
      </c>
      <c r="G38" s="15"/>
      <c r="H38" s="16" t="s">
        <v>78</v>
      </c>
      <c r="I38" s="17">
        <v>2000</v>
      </c>
      <c r="J38" s="18">
        <v>0.1</v>
      </c>
      <c r="K38" s="24">
        <f t="shared" si="2"/>
        <v>1813.5</v>
      </c>
      <c r="L38" s="54">
        <f t="shared" si="3"/>
        <v>9.436619718309848E-2</v>
      </c>
    </row>
    <row r="39" spans="1:38" s="8" customFormat="1" x14ac:dyDescent="0.45">
      <c r="A39" s="60" t="s">
        <v>79</v>
      </c>
      <c r="B39" s="60" t="s">
        <v>76</v>
      </c>
      <c r="C39" s="62"/>
      <c r="D39" s="61" t="s">
        <v>84</v>
      </c>
      <c r="E39" s="63">
        <v>18055</v>
      </c>
      <c r="F39" s="23" t="s">
        <v>16</v>
      </c>
      <c r="G39" s="15"/>
      <c r="H39" s="16" t="s">
        <v>78</v>
      </c>
      <c r="I39" s="17">
        <v>300</v>
      </c>
      <c r="J39" s="18">
        <v>0.1</v>
      </c>
      <c r="K39" s="24">
        <f t="shared" si="2"/>
        <v>272.02500000000003</v>
      </c>
      <c r="L39" s="54">
        <f t="shared" si="3"/>
        <v>9.436619718309848E-2</v>
      </c>
    </row>
    <row r="40" spans="1:38" s="8" customFormat="1" x14ac:dyDescent="0.45">
      <c r="A40" s="60" t="s">
        <v>79</v>
      </c>
      <c r="B40" s="60" t="s">
        <v>76</v>
      </c>
      <c r="C40" s="62"/>
      <c r="D40" s="61" t="s">
        <v>85</v>
      </c>
      <c r="E40" s="63">
        <v>18056</v>
      </c>
      <c r="F40" s="23" t="s">
        <v>16</v>
      </c>
      <c r="G40" s="15"/>
      <c r="H40" s="16" t="s">
        <v>78</v>
      </c>
      <c r="I40" s="17">
        <v>220</v>
      </c>
      <c r="J40" s="18">
        <v>0.1</v>
      </c>
      <c r="K40" s="24">
        <f t="shared" si="2"/>
        <v>199.48500000000001</v>
      </c>
      <c r="L40" s="54">
        <f t="shared" si="3"/>
        <v>9.436619718309848E-2</v>
      </c>
    </row>
    <row r="41" spans="1:38" s="8" customFormat="1" x14ac:dyDescent="0.45">
      <c r="A41" s="60" t="s">
        <v>79</v>
      </c>
      <c r="B41" s="60" t="s">
        <v>76</v>
      </c>
      <c r="C41" s="62"/>
      <c r="D41" s="61" t="s">
        <v>86</v>
      </c>
      <c r="E41" s="63">
        <v>18057</v>
      </c>
      <c r="F41" s="23" t="s">
        <v>16</v>
      </c>
      <c r="G41" s="15"/>
      <c r="H41" s="16" t="s">
        <v>78</v>
      </c>
      <c r="I41" s="17">
        <v>320</v>
      </c>
      <c r="J41" s="18">
        <v>0.1</v>
      </c>
      <c r="K41" s="24">
        <f t="shared" si="2"/>
        <v>290.16000000000003</v>
      </c>
      <c r="L41" s="54">
        <f t="shared" si="3"/>
        <v>9.436619718309848E-2</v>
      </c>
    </row>
    <row r="42" spans="1:38" s="8" customFormat="1" x14ac:dyDescent="0.45">
      <c r="A42" s="60" t="s">
        <v>79</v>
      </c>
      <c r="B42" s="60" t="s">
        <v>76</v>
      </c>
      <c r="C42" s="62"/>
      <c r="D42" s="61" t="s">
        <v>87</v>
      </c>
      <c r="E42" s="63">
        <v>18059</v>
      </c>
      <c r="F42" s="23" t="s">
        <v>16</v>
      </c>
      <c r="G42" s="15"/>
      <c r="H42" s="16" t="s">
        <v>78</v>
      </c>
      <c r="I42" s="17">
        <v>400</v>
      </c>
      <c r="J42" s="18">
        <v>0.1</v>
      </c>
      <c r="K42" s="24">
        <f t="shared" si="2"/>
        <v>362.70000000000005</v>
      </c>
      <c r="L42" s="54">
        <f t="shared" si="3"/>
        <v>9.436619718309848E-2</v>
      </c>
    </row>
    <row r="43" spans="1:38" s="8" customFormat="1" x14ac:dyDescent="0.45">
      <c r="A43" s="60" t="s">
        <v>79</v>
      </c>
      <c r="B43" s="60" t="s">
        <v>76</v>
      </c>
      <c r="C43" s="62"/>
      <c r="D43" s="61" t="s">
        <v>88</v>
      </c>
      <c r="E43" s="63">
        <v>18060</v>
      </c>
      <c r="F43" s="23" t="s">
        <v>16</v>
      </c>
      <c r="G43" s="15"/>
      <c r="H43" s="16" t="s">
        <v>78</v>
      </c>
      <c r="I43" s="17">
        <v>0</v>
      </c>
      <c r="J43" s="18">
        <v>0.1</v>
      </c>
      <c r="K43" s="24">
        <f t="shared" si="2"/>
        <v>0</v>
      </c>
      <c r="L43" s="54">
        <f t="shared" si="3"/>
        <v>9.436619718309848E-2</v>
      </c>
    </row>
    <row r="44" spans="1:38" s="8" customFormat="1" x14ac:dyDescent="0.45">
      <c r="A44" s="60" t="s">
        <v>79</v>
      </c>
      <c r="B44" s="60" t="s">
        <v>76</v>
      </c>
      <c r="C44" s="62"/>
      <c r="D44" s="61" t="s">
        <v>89</v>
      </c>
      <c r="E44" s="63">
        <v>18061</v>
      </c>
      <c r="F44" s="23" t="s">
        <v>16</v>
      </c>
      <c r="G44" s="15"/>
      <c r="H44" s="16" t="s">
        <v>78</v>
      </c>
      <c r="I44" s="17">
        <v>550</v>
      </c>
      <c r="J44" s="18">
        <v>0.1</v>
      </c>
      <c r="K44" s="24">
        <f t="shared" si="2"/>
        <v>498.71250000000003</v>
      </c>
      <c r="L44" s="54">
        <f t="shared" si="3"/>
        <v>9.436619718309848E-2</v>
      </c>
    </row>
    <row r="45" spans="1:38" s="8" customFormat="1" x14ac:dyDescent="0.45">
      <c r="A45" s="60" t="s">
        <v>79</v>
      </c>
      <c r="B45" s="60" t="s">
        <v>76</v>
      </c>
      <c r="C45" s="62"/>
      <c r="D45" s="61" t="s">
        <v>90</v>
      </c>
      <c r="E45" s="63">
        <v>18062</v>
      </c>
      <c r="F45" s="23" t="s">
        <v>16</v>
      </c>
      <c r="G45" s="15"/>
      <c r="H45" s="16" t="s">
        <v>78</v>
      </c>
      <c r="I45" s="17">
        <v>990</v>
      </c>
      <c r="J45" s="18">
        <v>0.1</v>
      </c>
      <c r="K45" s="24">
        <f t="shared" si="2"/>
        <v>897.6825</v>
      </c>
      <c r="L45" s="54">
        <f t="shared" si="3"/>
        <v>9.436619718309848E-2</v>
      </c>
    </row>
    <row r="46" spans="1:38" s="8" customFormat="1" x14ac:dyDescent="0.45">
      <c r="A46" s="60" t="s">
        <v>79</v>
      </c>
      <c r="B46" s="60" t="s">
        <v>76</v>
      </c>
      <c r="C46" s="62"/>
      <c r="D46" s="61" t="s">
        <v>91</v>
      </c>
      <c r="E46" s="63">
        <v>18063</v>
      </c>
      <c r="F46" s="23" t="s">
        <v>16</v>
      </c>
      <c r="G46" s="15"/>
      <c r="H46" s="16" t="s">
        <v>78</v>
      </c>
      <c r="I46" s="17">
        <v>440</v>
      </c>
      <c r="J46" s="18">
        <v>0.1</v>
      </c>
      <c r="K46" s="24">
        <f t="shared" ref="K46:K95" si="4">I46*(1-J46)*(1+0.75%)</f>
        <v>398.97</v>
      </c>
      <c r="L46" s="54">
        <f t="shared" si="3"/>
        <v>9.436619718309848E-2</v>
      </c>
    </row>
    <row r="47" spans="1:38" s="8" customFormat="1" x14ac:dyDescent="0.45">
      <c r="A47" s="60" t="s">
        <v>79</v>
      </c>
      <c r="B47" s="60" t="s">
        <v>76</v>
      </c>
      <c r="C47" s="62"/>
      <c r="D47" s="61" t="s">
        <v>92</v>
      </c>
      <c r="E47" s="63">
        <v>15237</v>
      </c>
      <c r="F47" s="23" t="s">
        <v>16</v>
      </c>
      <c r="G47" s="15"/>
      <c r="H47" s="16" t="s">
        <v>78</v>
      </c>
      <c r="I47" s="17">
        <v>600</v>
      </c>
      <c r="J47" s="18">
        <v>0</v>
      </c>
      <c r="K47" s="24">
        <f t="shared" si="4"/>
        <v>604.5</v>
      </c>
      <c r="L47" s="54">
        <f t="shared" si="3"/>
        <v>9.436619718309848E-2</v>
      </c>
    </row>
    <row r="48" spans="1:38" s="8" customFormat="1" x14ac:dyDescent="0.45">
      <c r="A48" s="60" t="s">
        <v>79</v>
      </c>
      <c r="B48" s="60" t="s">
        <v>93</v>
      </c>
      <c r="C48" s="62"/>
      <c r="D48" s="61" t="s">
        <v>94</v>
      </c>
      <c r="E48" s="63">
        <v>20605</v>
      </c>
      <c r="F48" s="23" t="s">
        <v>16</v>
      </c>
      <c r="G48" s="15"/>
      <c r="H48" s="16" t="s">
        <v>78</v>
      </c>
      <c r="I48" s="17">
        <v>610</v>
      </c>
      <c r="J48" s="18">
        <v>0.1</v>
      </c>
      <c r="K48" s="24">
        <f t="shared" si="4"/>
        <v>553.11750000000006</v>
      </c>
      <c r="L48" s="54">
        <f t="shared" si="3"/>
        <v>9.436619718309848E-2</v>
      </c>
    </row>
    <row r="49" spans="1:12" s="8" customFormat="1" x14ac:dyDescent="0.45">
      <c r="A49" s="60" t="s">
        <v>79</v>
      </c>
      <c r="B49" s="60" t="s">
        <v>93</v>
      </c>
      <c r="C49" s="64"/>
      <c r="D49" s="61" t="s">
        <v>95</v>
      </c>
      <c r="E49" s="63">
        <v>20602</v>
      </c>
      <c r="F49" s="23" t="s">
        <v>16</v>
      </c>
      <c r="G49" s="15"/>
      <c r="H49" s="16" t="s">
        <v>78</v>
      </c>
      <c r="I49" s="17">
        <v>890</v>
      </c>
      <c r="J49" s="18">
        <v>0.1</v>
      </c>
      <c r="K49" s="24">
        <f t="shared" si="4"/>
        <v>807.00750000000005</v>
      </c>
      <c r="L49" s="54">
        <f t="shared" si="3"/>
        <v>9.436619718309848E-2</v>
      </c>
    </row>
    <row r="50" spans="1:12" s="8" customFormat="1" x14ac:dyDescent="0.45">
      <c r="A50" s="60" t="s">
        <v>79</v>
      </c>
      <c r="B50" s="60" t="s">
        <v>93</v>
      </c>
      <c r="C50" s="64"/>
      <c r="D50" s="61" t="s">
        <v>96</v>
      </c>
      <c r="E50" s="63">
        <v>20603</v>
      </c>
      <c r="F50" s="23" t="s">
        <v>16</v>
      </c>
      <c r="G50" s="15"/>
      <c r="H50" s="16" t="s">
        <v>78</v>
      </c>
      <c r="I50" s="17">
        <v>1110</v>
      </c>
      <c r="J50" s="18">
        <v>0.1</v>
      </c>
      <c r="K50" s="24">
        <f t="shared" si="4"/>
        <v>1006.4925000000001</v>
      </c>
      <c r="L50" s="54">
        <f t="shared" si="3"/>
        <v>9.436619718309848E-2</v>
      </c>
    </row>
    <row r="51" spans="1:12" s="8" customFormat="1" x14ac:dyDescent="0.45">
      <c r="A51" s="60" t="s">
        <v>79</v>
      </c>
      <c r="B51" s="60" t="s">
        <v>93</v>
      </c>
      <c r="C51" s="64"/>
      <c r="D51" s="61" t="s">
        <v>97</v>
      </c>
      <c r="E51" s="63">
        <v>21017</v>
      </c>
      <c r="F51" s="23" t="s">
        <v>16</v>
      </c>
      <c r="G51" s="15"/>
      <c r="H51" s="16" t="s">
        <v>78</v>
      </c>
      <c r="I51" s="17">
        <v>170</v>
      </c>
      <c r="J51" s="18">
        <v>0.1</v>
      </c>
      <c r="K51" s="24">
        <f t="shared" si="4"/>
        <v>154.14750000000001</v>
      </c>
      <c r="L51" s="54">
        <f t="shared" si="3"/>
        <v>9.436619718309848E-2</v>
      </c>
    </row>
    <row r="52" spans="1:12" s="8" customFormat="1" x14ac:dyDescent="0.45">
      <c r="A52" s="60" t="s">
        <v>79</v>
      </c>
      <c r="B52" s="60" t="s">
        <v>93</v>
      </c>
      <c r="C52" s="64"/>
      <c r="D52" s="61" t="s">
        <v>98</v>
      </c>
      <c r="E52" s="63">
        <v>20608</v>
      </c>
      <c r="F52" s="23" t="s">
        <v>16</v>
      </c>
      <c r="G52" s="15"/>
      <c r="H52" s="16" t="s">
        <v>78</v>
      </c>
      <c r="I52" s="17">
        <v>550</v>
      </c>
      <c r="J52" s="18">
        <v>0.1</v>
      </c>
      <c r="K52" s="24">
        <f t="shared" si="4"/>
        <v>498.71250000000003</v>
      </c>
      <c r="L52" s="54">
        <f t="shared" si="3"/>
        <v>9.436619718309848E-2</v>
      </c>
    </row>
    <row r="53" spans="1:12" s="8" customFormat="1" x14ac:dyDescent="0.45">
      <c r="A53" s="60" t="s">
        <v>79</v>
      </c>
      <c r="B53" s="60" t="s">
        <v>93</v>
      </c>
      <c r="C53" s="64"/>
      <c r="D53" s="61" t="s">
        <v>99</v>
      </c>
      <c r="E53" s="63">
        <v>20615</v>
      </c>
      <c r="F53" s="23" t="s">
        <v>16</v>
      </c>
      <c r="G53" s="15"/>
      <c r="H53" s="16" t="s">
        <v>78</v>
      </c>
      <c r="I53" s="17">
        <v>800</v>
      </c>
      <c r="J53" s="18">
        <v>0.1</v>
      </c>
      <c r="K53" s="24">
        <f t="shared" si="4"/>
        <v>725.40000000000009</v>
      </c>
      <c r="L53" s="54">
        <f t="shared" si="3"/>
        <v>9.436619718309848E-2</v>
      </c>
    </row>
    <row r="54" spans="1:12" s="8" customFormat="1" x14ac:dyDescent="0.45">
      <c r="A54" s="60" t="s">
        <v>79</v>
      </c>
      <c r="B54" s="60" t="s">
        <v>93</v>
      </c>
      <c r="C54" s="64"/>
      <c r="D54" s="61" t="s">
        <v>96</v>
      </c>
      <c r="E54" s="63">
        <v>20622</v>
      </c>
      <c r="F54" s="23" t="s">
        <v>16</v>
      </c>
      <c r="G54" s="15"/>
      <c r="H54" s="16" t="s">
        <v>78</v>
      </c>
      <c r="I54" s="17">
        <v>1000</v>
      </c>
      <c r="J54" s="18">
        <v>0.1</v>
      </c>
      <c r="K54" s="24">
        <f t="shared" si="4"/>
        <v>906.75</v>
      </c>
      <c r="L54" s="54">
        <f t="shared" si="3"/>
        <v>9.436619718309848E-2</v>
      </c>
    </row>
    <row r="55" spans="1:12" s="8" customFormat="1" x14ac:dyDescent="0.45">
      <c r="A55" s="60" t="s">
        <v>79</v>
      </c>
      <c r="B55" s="60" t="s">
        <v>93</v>
      </c>
      <c r="C55" s="64"/>
      <c r="D55" s="61" t="s">
        <v>97</v>
      </c>
      <c r="E55" s="63">
        <v>21019</v>
      </c>
      <c r="F55" s="23" t="s">
        <v>16</v>
      </c>
      <c r="G55" s="15"/>
      <c r="H55" s="16" t="s">
        <v>78</v>
      </c>
      <c r="I55" s="17">
        <v>150</v>
      </c>
      <c r="J55" s="18">
        <v>0.1</v>
      </c>
      <c r="K55" s="24">
        <f t="shared" si="4"/>
        <v>136.01250000000002</v>
      </c>
      <c r="L55" s="54">
        <f t="shared" si="3"/>
        <v>9.436619718309848E-2</v>
      </c>
    </row>
    <row r="56" spans="1:12" s="8" customFormat="1" x14ac:dyDescent="0.45">
      <c r="A56" s="60" t="s">
        <v>79</v>
      </c>
      <c r="B56" s="60" t="s">
        <v>93</v>
      </c>
      <c r="C56" s="64"/>
      <c r="D56" s="61" t="s">
        <v>89</v>
      </c>
      <c r="E56" s="63">
        <v>21100</v>
      </c>
      <c r="F56" s="23" t="s">
        <v>16</v>
      </c>
      <c r="G56" s="15"/>
      <c r="H56" s="16" t="s">
        <v>78</v>
      </c>
      <c r="I56" s="17">
        <f>(+I49-I48)*1.1</f>
        <v>308</v>
      </c>
      <c r="J56" s="18">
        <v>0.1</v>
      </c>
      <c r="K56" s="24">
        <f t="shared" si="4"/>
        <v>279.279</v>
      </c>
      <c r="L56" s="54">
        <f t="shared" si="3"/>
        <v>9.436619718309848E-2</v>
      </c>
    </row>
    <row r="57" spans="1:12" s="8" customFormat="1" x14ac:dyDescent="0.45">
      <c r="A57" s="60" t="s">
        <v>79</v>
      </c>
      <c r="B57" s="60" t="s">
        <v>93</v>
      </c>
      <c r="C57" s="64"/>
      <c r="D57" s="61" t="s">
        <v>91</v>
      </c>
      <c r="E57" s="63">
        <v>21101</v>
      </c>
      <c r="F57" s="23" t="s">
        <v>16</v>
      </c>
      <c r="G57" s="15"/>
      <c r="H57" s="16" t="s">
        <v>78</v>
      </c>
      <c r="I57" s="17">
        <f>+(I50-I49)*1.1</f>
        <v>242.00000000000003</v>
      </c>
      <c r="J57" s="18">
        <v>0.1</v>
      </c>
      <c r="K57" s="24">
        <f t="shared" si="4"/>
        <v>219.43350000000007</v>
      </c>
      <c r="L57" s="54">
        <f t="shared" si="3"/>
        <v>9.436619718309848E-2</v>
      </c>
    </row>
    <row r="58" spans="1:12" s="8" customFormat="1" x14ac:dyDescent="0.45">
      <c r="A58" s="60" t="s">
        <v>79</v>
      </c>
      <c r="B58" s="60" t="s">
        <v>93</v>
      </c>
      <c r="C58" s="64"/>
      <c r="D58" s="61" t="s">
        <v>100</v>
      </c>
      <c r="E58" s="63">
        <v>20152</v>
      </c>
      <c r="F58" s="23" t="s">
        <v>16</v>
      </c>
      <c r="G58" s="15"/>
      <c r="H58" s="16" t="s">
        <v>78</v>
      </c>
      <c r="I58" s="56" t="s">
        <v>101</v>
      </c>
      <c r="J58" s="18"/>
      <c r="K58" s="24" t="e">
        <f t="shared" si="4"/>
        <v>#VALUE!</v>
      </c>
      <c r="L58" s="54">
        <f t="shared" si="3"/>
        <v>9.436619718309848E-2</v>
      </c>
    </row>
    <row r="59" spans="1:12" s="8" customFormat="1" x14ac:dyDescent="0.45">
      <c r="A59" s="60" t="s">
        <v>79</v>
      </c>
      <c r="B59" s="60" t="s">
        <v>93</v>
      </c>
      <c r="C59" s="64"/>
      <c r="D59" s="61" t="s">
        <v>102</v>
      </c>
      <c r="E59" s="63">
        <v>20153</v>
      </c>
      <c r="F59" s="23" t="s">
        <v>16</v>
      </c>
      <c r="G59" s="15"/>
      <c r="H59" s="16" t="s">
        <v>78</v>
      </c>
      <c r="I59" s="17">
        <v>0</v>
      </c>
      <c r="J59" s="18">
        <v>0</v>
      </c>
      <c r="K59" s="24">
        <f t="shared" si="4"/>
        <v>0</v>
      </c>
      <c r="L59" s="54">
        <f t="shared" si="3"/>
        <v>9.436619718309848E-2</v>
      </c>
    </row>
    <row r="60" spans="1:12" s="8" customFormat="1" x14ac:dyDescent="0.45">
      <c r="A60" s="60" t="s">
        <v>79</v>
      </c>
      <c r="B60" s="60" t="s">
        <v>93</v>
      </c>
      <c r="C60" s="64"/>
      <c r="D60" s="61" t="s">
        <v>103</v>
      </c>
      <c r="E60" s="63">
        <v>21087</v>
      </c>
      <c r="F60" s="23" t="s">
        <v>16</v>
      </c>
      <c r="G60" s="15"/>
      <c r="H60" s="16" t="s">
        <v>78</v>
      </c>
      <c r="I60" s="17">
        <v>0</v>
      </c>
      <c r="J60" s="18">
        <v>0</v>
      </c>
      <c r="K60" s="24">
        <f t="shared" si="4"/>
        <v>0</v>
      </c>
      <c r="L60" s="54">
        <f t="shared" si="3"/>
        <v>9.436619718309848E-2</v>
      </c>
    </row>
    <row r="61" spans="1:12" s="8" customFormat="1" ht="33" x14ac:dyDescent="0.45">
      <c r="A61" s="60" t="s">
        <v>104</v>
      </c>
      <c r="B61" s="60" t="s">
        <v>76</v>
      </c>
      <c r="C61" s="64"/>
      <c r="D61" s="61" t="s">
        <v>105</v>
      </c>
      <c r="E61" s="63" t="s">
        <v>106</v>
      </c>
      <c r="F61" s="23" t="s">
        <v>16</v>
      </c>
      <c r="G61" s="15"/>
      <c r="H61" s="16" t="s">
        <v>78</v>
      </c>
      <c r="I61" s="17">
        <v>850</v>
      </c>
      <c r="J61" s="18">
        <v>0.1</v>
      </c>
      <c r="K61" s="24">
        <f t="shared" si="4"/>
        <v>770.73750000000007</v>
      </c>
      <c r="L61" s="54">
        <f t="shared" si="3"/>
        <v>9.436619718309848E-2</v>
      </c>
    </row>
    <row r="62" spans="1:12" s="8" customFormat="1" x14ac:dyDescent="0.45">
      <c r="A62" s="60" t="s">
        <v>104</v>
      </c>
      <c r="B62" s="60" t="s">
        <v>76</v>
      </c>
      <c r="C62" s="64"/>
      <c r="D62" s="61" t="s">
        <v>107</v>
      </c>
      <c r="E62" s="63">
        <v>18075</v>
      </c>
      <c r="F62" s="23" t="s">
        <v>16</v>
      </c>
      <c r="G62" s="15"/>
      <c r="H62" s="16" t="s">
        <v>78</v>
      </c>
      <c r="I62" s="17">
        <v>170</v>
      </c>
      <c r="J62" s="18">
        <v>0.1</v>
      </c>
      <c r="K62" s="24">
        <f t="shared" si="4"/>
        <v>154.14750000000001</v>
      </c>
      <c r="L62" s="54">
        <f t="shared" si="3"/>
        <v>9.436619718309848E-2</v>
      </c>
    </row>
    <row r="63" spans="1:12" s="8" customFormat="1" ht="32" x14ac:dyDescent="0.45">
      <c r="A63" s="60" t="s">
        <v>108</v>
      </c>
      <c r="B63" s="60" t="s">
        <v>109</v>
      </c>
      <c r="C63" s="64"/>
      <c r="D63" s="61" t="s">
        <v>110</v>
      </c>
      <c r="E63" s="63">
        <v>18077</v>
      </c>
      <c r="F63" s="23" t="s">
        <v>16</v>
      </c>
      <c r="G63" s="15"/>
      <c r="H63" s="16" t="s">
        <v>78</v>
      </c>
      <c r="I63" s="17">
        <v>10000</v>
      </c>
      <c r="J63" s="18">
        <v>0.1</v>
      </c>
      <c r="K63" s="24">
        <f t="shared" si="4"/>
        <v>9067.5</v>
      </c>
      <c r="L63" s="54">
        <f t="shared" si="3"/>
        <v>9.436619718309848E-2</v>
      </c>
    </row>
    <row r="64" spans="1:12" s="8" customFormat="1" ht="32" x14ac:dyDescent="0.45">
      <c r="A64" s="60" t="s">
        <v>108</v>
      </c>
      <c r="B64" s="60" t="s">
        <v>76</v>
      </c>
      <c r="C64" s="64"/>
      <c r="D64" s="61" t="s">
        <v>111</v>
      </c>
      <c r="E64" s="63">
        <v>18076</v>
      </c>
      <c r="F64" s="23" t="s">
        <v>16</v>
      </c>
      <c r="G64" s="15"/>
      <c r="H64" s="16" t="s">
        <v>78</v>
      </c>
      <c r="I64" s="17">
        <v>30000</v>
      </c>
      <c r="J64" s="18">
        <v>0.1</v>
      </c>
      <c r="K64" s="24">
        <f t="shared" si="4"/>
        <v>27202.5</v>
      </c>
      <c r="L64" s="54">
        <f t="shared" si="3"/>
        <v>9.436619718309848E-2</v>
      </c>
    </row>
    <row r="65" spans="1:12" s="8" customFormat="1" x14ac:dyDescent="0.45">
      <c r="A65" s="60" t="s">
        <v>104</v>
      </c>
      <c r="B65" s="60" t="s">
        <v>76</v>
      </c>
      <c r="C65" s="64"/>
      <c r="D65" s="61" t="s">
        <v>112</v>
      </c>
      <c r="E65" s="63">
        <v>18080</v>
      </c>
      <c r="F65" s="23" t="s">
        <v>16</v>
      </c>
      <c r="G65" s="15"/>
      <c r="H65" s="16" t="s">
        <v>78</v>
      </c>
      <c r="I65" s="17">
        <v>850</v>
      </c>
      <c r="J65" s="18">
        <v>0.1</v>
      </c>
      <c r="K65" s="24">
        <f t="shared" si="4"/>
        <v>770.73750000000007</v>
      </c>
      <c r="L65" s="54">
        <f t="shared" si="3"/>
        <v>9.436619718309848E-2</v>
      </c>
    </row>
    <row r="66" spans="1:12" s="8" customFormat="1" x14ac:dyDescent="0.45">
      <c r="A66" s="60" t="s">
        <v>104</v>
      </c>
      <c r="B66" s="60" t="s">
        <v>76</v>
      </c>
      <c r="C66" s="64"/>
      <c r="D66" s="61" t="s">
        <v>113</v>
      </c>
      <c r="E66" s="63">
        <v>18081</v>
      </c>
      <c r="F66" s="23" t="s">
        <v>16</v>
      </c>
      <c r="G66" s="15"/>
      <c r="H66" s="16" t="s">
        <v>78</v>
      </c>
      <c r="I66" s="17">
        <v>170</v>
      </c>
      <c r="J66" s="18">
        <v>0.1</v>
      </c>
      <c r="K66" s="24">
        <f t="shared" si="4"/>
        <v>154.14750000000001</v>
      </c>
      <c r="L66" s="54">
        <f t="shared" ref="L66:L97" si="5">AVERAGE($J$34:$J$105)</f>
        <v>9.436619718309848E-2</v>
      </c>
    </row>
    <row r="67" spans="1:12" s="8" customFormat="1" x14ac:dyDescent="0.45">
      <c r="A67" s="60" t="s">
        <v>104</v>
      </c>
      <c r="B67" s="60" t="s">
        <v>76</v>
      </c>
      <c r="C67" s="64"/>
      <c r="D67" s="61" t="s">
        <v>114</v>
      </c>
      <c r="E67" s="63">
        <v>18079</v>
      </c>
      <c r="F67" s="23" t="s">
        <v>16</v>
      </c>
      <c r="G67" s="15"/>
      <c r="H67" s="16" t="s">
        <v>78</v>
      </c>
      <c r="I67" s="17">
        <v>10000</v>
      </c>
      <c r="J67" s="18">
        <v>0.1</v>
      </c>
      <c r="K67" s="24">
        <f t="shared" si="4"/>
        <v>9067.5</v>
      </c>
      <c r="L67" s="54">
        <f t="shared" si="5"/>
        <v>9.436619718309848E-2</v>
      </c>
    </row>
    <row r="68" spans="1:12" s="8" customFormat="1" x14ac:dyDescent="0.45">
      <c r="A68" s="60" t="s">
        <v>104</v>
      </c>
      <c r="B68" s="60" t="s">
        <v>76</v>
      </c>
      <c r="C68" s="64"/>
      <c r="D68" s="61" t="s">
        <v>115</v>
      </c>
      <c r="E68" s="63">
        <v>18078</v>
      </c>
      <c r="F68" s="23" t="s">
        <v>16</v>
      </c>
      <c r="G68" s="15"/>
      <c r="H68" s="16" t="s">
        <v>78</v>
      </c>
      <c r="I68" s="17">
        <v>30000</v>
      </c>
      <c r="J68" s="18">
        <v>0.1</v>
      </c>
      <c r="K68" s="24">
        <f t="shared" si="4"/>
        <v>27202.5</v>
      </c>
      <c r="L68" s="54">
        <f t="shared" si="5"/>
        <v>9.436619718309848E-2</v>
      </c>
    </row>
    <row r="69" spans="1:12" s="8" customFormat="1" x14ac:dyDescent="0.45">
      <c r="A69" s="60" t="s">
        <v>104</v>
      </c>
      <c r="B69" s="60" t="s">
        <v>109</v>
      </c>
      <c r="C69" s="64"/>
      <c r="D69" s="61" t="s">
        <v>116</v>
      </c>
      <c r="E69" s="63">
        <v>20075</v>
      </c>
      <c r="F69" s="23" t="s">
        <v>16</v>
      </c>
      <c r="G69" s="15"/>
      <c r="H69" s="16" t="s">
        <v>78</v>
      </c>
      <c r="I69" s="17">
        <v>470</v>
      </c>
      <c r="J69" s="18">
        <v>0.1</v>
      </c>
      <c r="K69" s="24">
        <f t="shared" si="4"/>
        <v>426.17250000000001</v>
      </c>
      <c r="L69" s="54">
        <f t="shared" si="5"/>
        <v>9.436619718309848E-2</v>
      </c>
    </row>
    <row r="70" spans="1:12" s="8" customFormat="1" x14ac:dyDescent="0.45">
      <c r="A70" s="60" t="s">
        <v>104</v>
      </c>
      <c r="B70" s="60" t="s">
        <v>109</v>
      </c>
      <c r="C70" s="64"/>
      <c r="D70" s="61" t="s">
        <v>117</v>
      </c>
      <c r="E70" s="63">
        <v>20079</v>
      </c>
      <c r="F70" s="23" t="s">
        <v>16</v>
      </c>
      <c r="G70" s="15"/>
      <c r="H70" s="16" t="s">
        <v>78</v>
      </c>
      <c r="I70" s="17">
        <v>420</v>
      </c>
      <c r="J70" s="18">
        <v>0.1</v>
      </c>
      <c r="K70" s="24">
        <f t="shared" si="4"/>
        <v>380.83500000000004</v>
      </c>
      <c r="L70" s="54">
        <f t="shared" si="5"/>
        <v>9.436619718309848E-2</v>
      </c>
    </row>
    <row r="71" spans="1:12" s="8" customFormat="1" x14ac:dyDescent="0.45">
      <c r="A71" s="60" t="s">
        <v>104</v>
      </c>
      <c r="B71" s="60" t="s">
        <v>109</v>
      </c>
      <c r="C71" s="64"/>
      <c r="D71" s="61" t="s">
        <v>118</v>
      </c>
      <c r="E71" s="63">
        <v>20154</v>
      </c>
      <c r="F71" s="23" t="s">
        <v>16</v>
      </c>
      <c r="G71" s="15"/>
      <c r="H71" s="16" t="s">
        <v>78</v>
      </c>
      <c r="I71" s="17">
        <v>94</v>
      </c>
      <c r="J71" s="18">
        <v>0.1</v>
      </c>
      <c r="K71" s="24">
        <f t="shared" si="4"/>
        <v>85.234500000000011</v>
      </c>
      <c r="L71" s="54">
        <f t="shared" si="5"/>
        <v>9.436619718309848E-2</v>
      </c>
    </row>
    <row r="72" spans="1:12" s="8" customFormat="1" x14ac:dyDescent="0.45">
      <c r="A72" s="60" t="s">
        <v>104</v>
      </c>
      <c r="B72" s="60" t="s">
        <v>109</v>
      </c>
      <c r="C72" s="64"/>
      <c r="D72" s="61" t="s">
        <v>119</v>
      </c>
      <c r="E72" s="63">
        <v>20154</v>
      </c>
      <c r="F72" s="23" t="s">
        <v>16</v>
      </c>
      <c r="G72" s="15"/>
      <c r="H72" s="16" t="s">
        <v>78</v>
      </c>
      <c r="I72" s="17">
        <v>84</v>
      </c>
      <c r="J72" s="18">
        <v>0.1</v>
      </c>
      <c r="K72" s="24">
        <f t="shared" si="4"/>
        <v>76.167000000000016</v>
      </c>
      <c r="L72" s="54">
        <f t="shared" si="5"/>
        <v>9.436619718309848E-2</v>
      </c>
    </row>
    <row r="73" spans="1:12" s="8" customFormat="1" ht="33" x14ac:dyDescent="0.45">
      <c r="A73" s="60" t="s">
        <v>104</v>
      </c>
      <c r="B73" s="60" t="s">
        <v>109</v>
      </c>
      <c r="C73" s="64"/>
      <c r="D73" s="61" t="s">
        <v>120</v>
      </c>
      <c r="E73" s="63">
        <v>21087</v>
      </c>
      <c r="F73" s="23" t="s">
        <v>16</v>
      </c>
      <c r="G73" s="15"/>
      <c r="H73" s="16" t="s">
        <v>78</v>
      </c>
      <c r="I73" s="17" t="s">
        <v>121</v>
      </c>
      <c r="J73" s="18">
        <v>0.1</v>
      </c>
      <c r="K73" s="24" t="e">
        <f t="shared" si="4"/>
        <v>#VALUE!</v>
      </c>
      <c r="L73" s="54">
        <f t="shared" si="5"/>
        <v>9.436619718309848E-2</v>
      </c>
    </row>
    <row r="74" spans="1:12" s="8" customFormat="1" ht="48" x14ac:dyDescent="0.45">
      <c r="A74" s="61" t="s">
        <v>122</v>
      </c>
      <c r="B74" s="60" t="s">
        <v>76</v>
      </c>
      <c r="C74" s="64"/>
      <c r="D74" s="61" t="s">
        <v>123</v>
      </c>
      <c r="E74" s="63">
        <v>21088</v>
      </c>
      <c r="F74" s="23" t="s">
        <v>16</v>
      </c>
      <c r="G74" s="15"/>
      <c r="H74" s="16" t="s">
        <v>78</v>
      </c>
      <c r="I74" s="17">
        <v>175</v>
      </c>
      <c r="J74" s="18">
        <v>0.1</v>
      </c>
      <c r="K74" s="24">
        <f t="shared" si="4"/>
        <v>158.68125000000001</v>
      </c>
      <c r="L74" s="54">
        <f t="shared" si="5"/>
        <v>9.436619718309848E-2</v>
      </c>
    </row>
    <row r="75" spans="1:12" s="8" customFormat="1" ht="48" x14ac:dyDescent="0.45">
      <c r="A75" s="61" t="s">
        <v>122</v>
      </c>
      <c r="B75" s="60" t="s">
        <v>109</v>
      </c>
      <c r="C75" s="64"/>
      <c r="D75" s="61" t="s">
        <v>124</v>
      </c>
      <c r="E75" s="63">
        <v>20634</v>
      </c>
      <c r="F75" s="23" t="s">
        <v>16</v>
      </c>
      <c r="G75" s="15"/>
      <c r="H75" s="16" t="s">
        <v>78</v>
      </c>
      <c r="I75" s="17">
        <v>100</v>
      </c>
      <c r="J75" s="18">
        <v>0.1</v>
      </c>
      <c r="K75" s="24">
        <f t="shared" si="4"/>
        <v>90.675000000000011</v>
      </c>
      <c r="L75" s="54">
        <f t="shared" si="5"/>
        <v>9.436619718309848E-2</v>
      </c>
    </row>
    <row r="76" spans="1:12" s="8" customFormat="1" ht="48" x14ac:dyDescent="0.45">
      <c r="A76" s="61" t="s">
        <v>122</v>
      </c>
      <c r="B76" s="60" t="s">
        <v>109</v>
      </c>
      <c r="C76" s="64"/>
      <c r="D76" s="61" t="s">
        <v>125</v>
      </c>
      <c r="E76" s="63">
        <v>20638</v>
      </c>
      <c r="F76" s="23" t="s">
        <v>16</v>
      </c>
      <c r="G76" s="15"/>
      <c r="H76" s="16" t="s">
        <v>78</v>
      </c>
      <c r="I76" s="17">
        <v>90</v>
      </c>
      <c r="J76" s="18">
        <v>0.1</v>
      </c>
      <c r="K76" s="24">
        <f t="shared" si="4"/>
        <v>81.607500000000002</v>
      </c>
      <c r="L76" s="54">
        <f t="shared" si="5"/>
        <v>9.436619718309848E-2</v>
      </c>
    </row>
    <row r="77" spans="1:12" s="8" customFormat="1" ht="48" x14ac:dyDescent="0.45">
      <c r="A77" s="61" t="s">
        <v>122</v>
      </c>
      <c r="B77" s="60" t="s">
        <v>109</v>
      </c>
      <c r="C77" s="64"/>
      <c r="D77" s="61" t="s">
        <v>103</v>
      </c>
      <c r="E77" s="63">
        <v>21087</v>
      </c>
      <c r="F77" s="23" t="s">
        <v>16</v>
      </c>
      <c r="G77" s="15"/>
      <c r="H77" s="16" t="s">
        <v>78</v>
      </c>
      <c r="I77" s="17">
        <v>0</v>
      </c>
      <c r="J77" s="18">
        <v>0.1</v>
      </c>
      <c r="K77" s="24">
        <f t="shared" si="4"/>
        <v>0</v>
      </c>
      <c r="L77" s="54">
        <f t="shared" si="5"/>
        <v>9.436619718309848E-2</v>
      </c>
    </row>
    <row r="78" spans="1:12" s="8" customFormat="1" x14ac:dyDescent="0.45">
      <c r="A78" s="60" t="s">
        <v>126</v>
      </c>
      <c r="B78" s="60" t="s">
        <v>76</v>
      </c>
      <c r="C78" s="64"/>
      <c r="D78" s="61" t="s">
        <v>127</v>
      </c>
      <c r="E78" s="63">
        <v>11590</v>
      </c>
      <c r="F78" s="23" t="s">
        <v>16</v>
      </c>
      <c r="G78" s="15"/>
      <c r="H78" s="16" t="s">
        <v>78</v>
      </c>
      <c r="I78" s="17">
        <v>50</v>
      </c>
      <c r="J78" s="18">
        <v>0.1</v>
      </c>
      <c r="K78" s="24">
        <f t="shared" si="4"/>
        <v>45.337500000000006</v>
      </c>
      <c r="L78" s="54">
        <f t="shared" si="5"/>
        <v>9.436619718309848E-2</v>
      </c>
    </row>
    <row r="79" spans="1:12" s="8" customFormat="1" x14ac:dyDescent="0.45">
      <c r="A79" s="60" t="s">
        <v>126</v>
      </c>
      <c r="B79" s="60" t="s">
        <v>76</v>
      </c>
      <c r="C79" s="64"/>
      <c r="D79" s="61" t="s">
        <v>128</v>
      </c>
      <c r="E79" s="63">
        <v>11587</v>
      </c>
      <c r="F79" s="23" t="s">
        <v>16</v>
      </c>
      <c r="G79" s="15"/>
      <c r="H79" s="16" t="s">
        <v>78</v>
      </c>
      <c r="I79" s="17">
        <v>300</v>
      </c>
      <c r="J79" s="18">
        <v>0.1</v>
      </c>
      <c r="K79" s="24">
        <f t="shared" si="4"/>
        <v>272.02500000000003</v>
      </c>
      <c r="L79" s="54">
        <f t="shared" si="5"/>
        <v>9.436619718309848E-2</v>
      </c>
    </row>
    <row r="80" spans="1:12" s="8" customFormat="1" x14ac:dyDescent="0.45">
      <c r="A80" s="60" t="s">
        <v>126</v>
      </c>
      <c r="B80" s="60" t="s">
        <v>76</v>
      </c>
      <c r="C80" s="64"/>
      <c r="D80" s="61" t="s">
        <v>129</v>
      </c>
      <c r="E80" s="63">
        <v>12107</v>
      </c>
      <c r="F80" s="23" t="s">
        <v>16</v>
      </c>
      <c r="G80" s="15"/>
      <c r="H80" s="16" t="s">
        <v>78</v>
      </c>
      <c r="I80" s="17">
        <v>250</v>
      </c>
      <c r="J80" s="18">
        <v>0.1</v>
      </c>
      <c r="K80" s="24">
        <f t="shared" si="4"/>
        <v>226.6875</v>
      </c>
      <c r="L80" s="54">
        <f t="shared" si="5"/>
        <v>9.436619718309848E-2</v>
      </c>
    </row>
    <row r="81" spans="1:12" s="8" customFormat="1" ht="32" x14ac:dyDescent="0.45">
      <c r="A81" s="60" t="s">
        <v>130</v>
      </c>
      <c r="B81" s="60" t="s">
        <v>76</v>
      </c>
      <c r="C81" s="64"/>
      <c r="D81" s="61" t="s">
        <v>131</v>
      </c>
      <c r="E81" s="63">
        <v>11590</v>
      </c>
      <c r="F81" s="23" t="s">
        <v>16</v>
      </c>
      <c r="G81" s="15"/>
      <c r="H81" s="16" t="s">
        <v>78</v>
      </c>
      <c r="I81" s="17">
        <v>10</v>
      </c>
      <c r="J81" s="18">
        <v>0.1</v>
      </c>
      <c r="K81" s="24">
        <f t="shared" si="4"/>
        <v>9.0675000000000008</v>
      </c>
      <c r="L81" s="54">
        <f t="shared" si="5"/>
        <v>9.436619718309848E-2</v>
      </c>
    </row>
    <row r="82" spans="1:12" s="8" customFormat="1" x14ac:dyDescent="0.45">
      <c r="A82" s="60" t="s">
        <v>130</v>
      </c>
      <c r="B82" s="60" t="s">
        <v>76</v>
      </c>
      <c r="C82" s="64"/>
      <c r="D82" s="61" t="s">
        <v>132</v>
      </c>
      <c r="E82" s="63">
        <v>11590</v>
      </c>
      <c r="F82" s="23" t="s">
        <v>16</v>
      </c>
      <c r="G82" s="15"/>
      <c r="H82" s="16" t="s">
        <v>78</v>
      </c>
      <c r="I82" s="17">
        <v>0</v>
      </c>
      <c r="J82" s="18">
        <v>0.1</v>
      </c>
      <c r="K82" s="24">
        <f t="shared" si="4"/>
        <v>0</v>
      </c>
      <c r="L82" s="54">
        <f t="shared" si="5"/>
        <v>9.436619718309848E-2</v>
      </c>
    </row>
    <row r="83" spans="1:12" s="8" customFormat="1" x14ac:dyDescent="0.45">
      <c r="A83" s="60" t="s">
        <v>130</v>
      </c>
      <c r="B83" s="60" t="s">
        <v>76</v>
      </c>
      <c r="C83" s="64"/>
      <c r="D83" s="61" t="s">
        <v>133</v>
      </c>
      <c r="E83" s="63">
        <v>11587</v>
      </c>
      <c r="F83" s="23" t="s">
        <v>16</v>
      </c>
      <c r="G83" s="15"/>
      <c r="H83" s="16" t="s">
        <v>78</v>
      </c>
      <c r="I83" s="17">
        <v>60</v>
      </c>
      <c r="J83" s="18">
        <v>0.1</v>
      </c>
      <c r="K83" s="24">
        <f t="shared" si="4"/>
        <v>54.405000000000001</v>
      </c>
      <c r="L83" s="54">
        <f t="shared" si="5"/>
        <v>9.436619718309848E-2</v>
      </c>
    </row>
    <row r="84" spans="1:12" s="8" customFormat="1" x14ac:dyDescent="0.45">
      <c r="A84" s="60" t="s">
        <v>130</v>
      </c>
      <c r="B84" s="60" t="s">
        <v>76</v>
      </c>
      <c r="C84" s="64"/>
      <c r="D84" s="61" t="s">
        <v>134</v>
      </c>
      <c r="E84" s="63">
        <v>11587</v>
      </c>
      <c r="F84" s="23" t="s">
        <v>16</v>
      </c>
      <c r="G84" s="15"/>
      <c r="H84" s="16" t="s">
        <v>78</v>
      </c>
      <c r="I84" s="17">
        <v>0</v>
      </c>
      <c r="J84" s="18">
        <v>0.1</v>
      </c>
      <c r="K84" s="24">
        <f t="shared" si="4"/>
        <v>0</v>
      </c>
      <c r="L84" s="54">
        <f t="shared" si="5"/>
        <v>9.436619718309848E-2</v>
      </c>
    </row>
    <row r="85" spans="1:12" s="8" customFormat="1" x14ac:dyDescent="0.45">
      <c r="A85" s="60" t="s">
        <v>130</v>
      </c>
      <c r="B85" s="60" t="s">
        <v>76</v>
      </c>
      <c r="C85" s="64"/>
      <c r="D85" s="61" t="s">
        <v>135</v>
      </c>
      <c r="E85" s="63">
        <v>12107</v>
      </c>
      <c r="F85" s="23" t="s">
        <v>16</v>
      </c>
      <c r="G85" s="15"/>
      <c r="H85" s="16" t="s">
        <v>78</v>
      </c>
      <c r="I85" s="17">
        <v>50</v>
      </c>
      <c r="J85" s="18">
        <v>0.1</v>
      </c>
      <c r="K85" s="24">
        <f t="shared" si="4"/>
        <v>45.337500000000006</v>
      </c>
      <c r="L85" s="54">
        <f t="shared" si="5"/>
        <v>9.436619718309848E-2</v>
      </c>
    </row>
    <row r="86" spans="1:12" s="8" customFormat="1" x14ac:dyDescent="0.45">
      <c r="A86" s="60" t="s">
        <v>130</v>
      </c>
      <c r="B86" s="60" t="s">
        <v>76</v>
      </c>
      <c r="C86" s="64"/>
      <c r="D86" s="61" t="s">
        <v>136</v>
      </c>
      <c r="E86" s="63">
        <v>12107</v>
      </c>
      <c r="F86" s="23" t="s">
        <v>16</v>
      </c>
      <c r="G86" s="15"/>
      <c r="H86" s="16" t="s">
        <v>78</v>
      </c>
      <c r="I86" s="17">
        <v>0</v>
      </c>
      <c r="J86" s="18">
        <v>0.1</v>
      </c>
      <c r="K86" s="24">
        <f t="shared" si="4"/>
        <v>0</v>
      </c>
      <c r="L86" s="54">
        <f t="shared" si="5"/>
        <v>9.436619718309848E-2</v>
      </c>
    </row>
    <row r="87" spans="1:12" s="8" customFormat="1" x14ac:dyDescent="0.45">
      <c r="A87" s="60" t="s">
        <v>130</v>
      </c>
      <c r="B87" s="60" t="s">
        <v>76</v>
      </c>
      <c r="C87" s="64"/>
      <c r="D87" s="61" t="s">
        <v>137</v>
      </c>
      <c r="E87" s="63"/>
      <c r="F87" s="23" t="s">
        <v>16</v>
      </c>
      <c r="G87" s="15"/>
      <c r="H87" s="16" t="s">
        <v>78</v>
      </c>
      <c r="I87" s="17">
        <v>250</v>
      </c>
      <c r="J87" s="18">
        <v>0.1</v>
      </c>
      <c r="K87" s="24">
        <f t="shared" si="4"/>
        <v>226.6875</v>
      </c>
      <c r="L87" s="54">
        <f t="shared" si="5"/>
        <v>9.436619718309848E-2</v>
      </c>
    </row>
    <row r="88" spans="1:12" s="8" customFormat="1" ht="32" x14ac:dyDescent="0.45">
      <c r="A88" s="60" t="s">
        <v>138</v>
      </c>
      <c r="B88" s="60" t="s">
        <v>76</v>
      </c>
      <c r="C88" s="64"/>
      <c r="D88" s="61" t="s">
        <v>139</v>
      </c>
      <c r="E88" s="63">
        <v>18065</v>
      </c>
      <c r="F88" s="23" t="s">
        <v>16</v>
      </c>
      <c r="G88" s="15"/>
      <c r="H88" s="16" t="s">
        <v>78</v>
      </c>
      <c r="I88" s="17">
        <v>1150</v>
      </c>
      <c r="J88" s="18">
        <v>0.1</v>
      </c>
      <c r="K88" s="24">
        <f t="shared" si="4"/>
        <v>1042.7625</v>
      </c>
      <c r="L88" s="54">
        <f t="shared" si="5"/>
        <v>9.436619718309848E-2</v>
      </c>
    </row>
    <row r="89" spans="1:12" s="8" customFormat="1" ht="48" x14ac:dyDescent="0.45">
      <c r="A89" s="60" t="s">
        <v>138</v>
      </c>
      <c r="B89" s="60" t="s">
        <v>76</v>
      </c>
      <c r="C89" s="64"/>
      <c r="D89" s="61" t="s">
        <v>140</v>
      </c>
      <c r="E89" s="63">
        <v>18066</v>
      </c>
      <c r="F89" s="23" t="s">
        <v>16</v>
      </c>
      <c r="G89" s="15"/>
      <c r="H89" s="16" t="s">
        <v>78</v>
      </c>
      <c r="I89" s="17">
        <v>2100</v>
      </c>
      <c r="J89" s="18">
        <v>0.1</v>
      </c>
      <c r="K89" s="24">
        <f t="shared" si="4"/>
        <v>1904.1750000000002</v>
      </c>
      <c r="L89" s="54">
        <f t="shared" si="5"/>
        <v>9.436619718309848E-2</v>
      </c>
    </row>
    <row r="90" spans="1:12" s="8" customFormat="1" ht="48" x14ac:dyDescent="0.45">
      <c r="A90" s="60" t="s">
        <v>138</v>
      </c>
      <c r="B90" s="60" t="s">
        <v>76</v>
      </c>
      <c r="C90" s="64"/>
      <c r="D90" s="61" t="s">
        <v>141</v>
      </c>
      <c r="E90" s="63">
        <v>18067</v>
      </c>
      <c r="F90" s="23" t="s">
        <v>16</v>
      </c>
      <c r="G90" s="15"/>
      <c r="H90" s="16" t="s">
        <v>78</v>
      </c>
      <c r="I90" s="17">
        <v>2400</v>
      </c>
      <c r="J90" s="18">
        <v>0.1</v>
      </c>
      <c r="K90" s="24">
        <f t="shared" si="4"/>
        <v>2176.2000000000003</v>
      </c>
      <c r="L90" s="54">
        <f t="shared" si="5"/>
        <v>9.436619718309848E-2</v>
      </c>
    </row>
    <row r="91" spans="1:12" s="8" customFormat="1" ht="32" x14ac:dyDescent="0.45">
      <c r="A91" s="60" t="s">
        <v>138</v>
      </c>
      <c r="B91" s="60" t="s">
        <v>76</v>
      </c>
      <c r="C91" s="64"/>
      <c r="D91" s="61" t="s">
        <v>142</v>
      </c>
      <c r="E91" s="63">
        <v>18068</v>
      </c>
      <c r="F91" s="23" t="s">
        <v>16</v>
      </c>
      <c r="G91" s="15"/>
      <c r="H91" s="16" t="s">
        <v>78</v>
      </c>
      <c r="I91" s="17">
        <v>2650</v>
      </c>
      <c r="J91" s="18">
        <v>0.1</v>
      </c>
      <c r="K91" s="24">
        <f t="shared" si="4"/>
        <v>2402.8875000000003</v>
      </c>
      <c r="L91" s="54">
        <f t="shared" si="5"/>
        <v>9.436619718309848E-2</v>
      </c>
    </row>
    <row r="92" spans="1:12" s="8" customFormat="1" ht="52.5" x14ac:dyDescent="0.45">
      <c r="A92" s="57" t="s">
        <v>143</v>
      </c>
      <c r="B92" s="60" t="s">
        <v>76</v>
      </c>
      <c r="C92" s="64"/>
      <c r="D92" s="61" t="s">
        <v>144</v>
      </c>
      <c r="E92" s="63">
        <v>18069</v>
      </c>
      <c r="F92" s="23" t="s">
        <v>16</v>
      </c>
      <c r="G92" s="15"/>
      <c r="H92" s="16" t="s">
        <v>78</v>
      </c>
      <c r="I92" s="17">
        <v>225</v>
      </c>
      <c r="J92" s="18">
        <v>0.1</v>
      </c>
      <c r="K92" s="24">
        <f t="shared" si="4"/>
        <v>204.01875000000001</v>
      </c>
      <c r="L92" s="54">
        <f t="shared" si="5"/>
        <v>9.436619718309848E-2</v>
      </c>
    </row>
    <row r="93" spans="1:12" s="8" customFormat="1" ht="52.5" x14ac:dyDescent="0.45">
      <c r="A93" s="57" t="s">
        <v>143</v>
      </c>
      <c r="B93" s="60" t="s">
        <v>76</v>
      </c>
      <c r="C93" s="64"/>
      <c r="D93" s="61" t="s">
        <v>145</v>
      </c>
      <c r="E93" s="63">
        <v>18070</v>
      </c>
      <c r="F93" s="23" t="s">
        <v>16</v>
      </c>
      <c r="G93" s="15"/>
      <c r="H93" s="16" t="s">
        <v>78</v>
      </c>
      <c r="I93" s="17">
        <v>420</v>
      </c>
      <c r="J93" s="18">
        <v>0.1</v>
      </c>
      <c r="K93" s="24">
        <f t="shared" si="4"/>
        <v>380.83500000000004</v>
      </c>
      <c r="L93" s="54">
        <f t="shared" si="5"/>
        <v>9.436619718309848E-2</v>
      </c>
    </row>
    <row r="94" spans="1:12" s="8" customFormat="1" ht="52.5" x14ac:dyDescent="0.45">
      <c r="A94" s="57" t="s">
        <v>143</v>
      </c>
      <c r="B94" s="60" t="s">
        <v>76</v>
      </c>
      <c r="C94" s="64"/>
      <c r="D94" s="61" t="s">
        <v>146</v>
      </c>
      <c r="E94" s="63">
        <v>18071</v>
      </c>
      <c r="F94" s="23" t="s">
        <v>16</v>
      </c>
      <c r="G94" s="15"/>
      <c r="H94" s="16" t="s">
        <v>78</v>
      </c>
      <c r="I94" s="17">
        <v>480</v>
      </c>
      <c r="J94" s="18">
        <v>0.1</v>
      </c>
      <c r="K94" s="24">
        <f t="shared" si="4"/>
        <v>435.24</v>
      </c>
      <c r="L94" s="54">
        <f t="shared" si="5"/>
        <v>9.436619718309848E-2</v>
      </c>
    </row>
    <row r="95" spans="1:12" s="8" customFormat="1" ht="52.5" x14ac:dyDescent="0.45">
      <c r="A95" s="57" t="s">
        <v>143</v>
      </c>
      <c r="B95" s="60" t="s">
        <v>76</v>
      </c>
      <c r="C95" s="64"/>
      <c r="D95" s="61" t="s">
        <v>147</v>
      </c>
      <c r="E95" s="63">
        <v>18072</v>
      </c>
      <c r="F95" s="23" t="s">
        <v>16</v>
      </c>
      <c r="G95" s="15"/>
      <c r="H95" s="16" t="s">
        <v>78</v>
      </c>
      <c r="I95" s="17">
        <v>530</v>
      </c>
      <c r="J95" s="18">
        <v>0.1</v>
      </c>
      <c r="K95" s="24">
        <f t="shared" si="4"/>
        <v>480.57750000000004</v>
      </c>
      <c r="L95" s="54">
        <f t="shared" si="5"/>
        <v>9.436619718309848E-2</v>
      </c>
    </row>
    <row r="96" spans="1:12" s="8" customFormat="1" ht="52.5" x14ac:dyDescent="0.45">
      <c r="A96" s="57" t="s">
        <v>143</v>
      </c>
      <c r="B96" s="60" t="s">
        <v>76</v>
      </c>
      <c r="C96" s="64"/>
      <c r="D96" s="61" t="s">
        <v>148</v>
      </c>
      <c r="E96" s="63">
        <v>18075</v>
      </c>
      <c r="F96" s="23" t="s">
        <v>16</v>
      </c>
      <c r="G96" s="15"/>
      <c r="H96" s="16" t="s">
        <v>78</v>
      </c>
      <c r="I96" s="17">
        <v>170</v>
      </c>
      <c r="J96" s="18">
        <v>0.1</v>
      </c>
      <c r="K96" s="24">
        <f t="shared" ref="K96:K105" si="6">I96*(1-J96)*(1+0.75%)</f>
        <v>154.14750000000001</v>
      </c>
      <c r="L96" s="54">
        <f t="shared" si="5"/>
        <v>9.436619718309848E-2</v>
      </c>
    </row>
    <row r="97" spans="1:12" s="8" customFormat="1" x14ac:dyDescent="0.45">
      <c r="A97" s="60" t="s">
        <v>149</v>
      </c>
      <c r="B97" s="60" t="s">
        <v>76</v>
      </c>
      <c r="C97" s="64"/>
      <c r="D97" s="61" t="s">
        <v>150</v>
      </c>
      <c r="E97" s="63">
        <v>12959</v>
      </c>
      <c r="F97" s="23" t="s">
        <v>16</v>
      </c>
      <c r="G97" s="15"/>
      <c r="H97" s="16" t="s">
        <v>78</v>
      </c>
      <c r="I97" s="17">
        <v>600</v>
      </c>
      <c r="J97" s="18">
        <v>0.1</v>
      </c>
      <c r="K97" s="24">
        <f t="shared" si="6"/>
        <v>544.05000000000007</v>
      </c>
      <c r="L97" s="54">
        <f t="shared" si="5"/>
        <v>9.436619718309848E-2</v>
      </c>
    </row>
    <row r="98" spans="1:12" s="8" customFormat="1" x14ac:dyDescent="0.45">
      <c r="A98" s="60" t="s">
        <v>149</v>
      </c>
      <c r="B98" s="60" t="s">
        <v>76</v>
      </c>
      <c r="C98" s="64"/>
      <c r="D98" s="61" t="s">
        <v>151</v>
      </c>
      <c r="E98" s="63">
        <v>11181</v>
      </c>
      <c r="F98" s="23" t="s">
        <v>16</v>
      </c>
      <c r="G98" s="15"/>
      <c r="H98" s="16" t="s">
        <v>78</v>
      </c>
      <c r="I98" s="17">
        <v>600</v>
      </c>
      <c r="J98" s="18">
        <v>0.1</v>
      </c>
      <c r="K98" s="24">
        <f t="shared" si="6"/>
        <v>544.05000000000007</v>
      </c>
      <c r="L98" s="54">
        <f t="shared" ref="L98:L105" si="7">AVERAGE($J$34:$J$105)</f>
        <v>9.436619718309848E-2</v>
      </c>
    </row>
    <row r="99" spans="1:12" s="8" customFormat="1" x14ac:dyDescent="0.45">
      <c r="A99" s="60" t="s">
        <v>149</v>
      </c>
      <c r="B99" s="60" t="s">
        <v>76</v>
      </c>
      <c r="C99" s="64"/>
      <c r="D99" s="61" t="s">
        <v>152</v>
      </c>
      <c r="E99" s="63">
        <v>11122</v>
      </c>
      <c r="F99" s="23" t="s">
        <v>16</v>
      </c>
      <c r="G99" s="15"/>
      <c r="H99" s="16" t="s">
        <v>78</v>
      </c>
      <c r="I99" s="17">
        <v>100</v>
      </c>
      <c r="J99" s="18">
        <v>0.1</v>
      </c>
      <c r="K99" s="24">
        <f t="shared" si="6"/>
        <v>90.675000000000011</v>
      </c>
      <c r="L99" s="54">
        <f t="shared" si="7"/>
        <v>9.436619718309848E-2</v>
      </c>
    </row>
    <row r="100" spans="1:12" s="8" customFormat="1" x14ac:dyDescent="0.45">
      <c r="A100" s="60" t="s">
        <v>149</v>
      </c>
      <c r="B100" s="60" t="s">
        <v>76</v>
      </c>
      <c r="C100" s="64"/>
      <c r="D100" s="61" t="s">
        <v>153</v>
      </c>
      <c r="E100" s="63">
        <v>14310</v>
      </c>
      <c r="F100" s="23" t="s">
        <v>16</v>
      </c>
      <c r="G100" s="15"/>
      <c r="H100" s="16" t="s">
        <v>78</v>
      </c>
      <c r="I100" s="17">
        <v>650</v>
      </c>
      <c r="J100" s="18">
        <v>0.1</v>
      </c>
      <c r="K100" s="24">
        <f t="shared" si="6"/>
        <v>589.38750000000005</v>
      </c>
      <c r="L100" s="54">
        <f t="shared" si="7"/>
        <v>9.436619718309848E-2</v>
      </c>
    </row>
    <row r="101" spans="1:12" s="8" customFormat="1" x14ac:dyDescent="0.45">
      <c r="A101" s="60" t="s">
        <v>149</v>
      </c>
      <c r="B101" s="60" t="s">
        <v>76</v>
      </c>
      <c r="C101" s="64"/>
      <c r="D101" s="61" t="s">
        <v>154</v>
      </c>
      <c r="E101" s="63">
        <v>11175</v>
      </c>
      <c r="F101" s="23" t="s">
        <v>16</v>
      </c>
      <c r="G101" s="15"/>
      <c r="H101" s="16" t="s">
        <v>78</v>
      </c>
      <c r="I101" s="17">
        <v>400</v>
      </c>
      <c r="J101" s="18">
        <v>0.1</v>
      </c>
      <c r="K101" s="24">
        <f t="shared" si="6"/>
        <v>362.70000000000005</v>
      </c>
      <c r="L101" s="54">
        <f t="shared" si="7"/>
        <v>9.436619718309848E-2</v>
      </c>
    </row>
    <row r="102" spans="1:12" s="8" customFormat="1" x14ac:dyDescent="0.45">
      <c r="A102" s="60" t="s">
        <v>155</v>
      </c>
      <c r="B102" s="60" t="s">
        <v>76</v>
      </c>
      <c r="C102" s="64"/>
      <c r="D102" s="61" t="s">
        <v>156</v>
      </c>
      <c r="E102" s="63">
        <v>12564</v>
      </c>
      <c r="F102" s="23" t="s">
        <v>16</v>
      </c>
      <c r="G102" s="15"/>
      <c r="H102" s="16" t="s">
        <v>78</v>
      </c>
      <c r="I102" s="17">
        <v>600</v>
      </c>
      <c r="J102" s="18">
        <v>0.1</v>
      </c>
      <c r="K102" s="24">
        <f t="shared" si="6"/>
        <v>544.05000000000007</v>
      </c>
      <c r="L102" s="54">
        <f t="shared" si="7"/>
        <v>9.436619718309848E-2</v>
      </c>
    </row>
    <row r="103" spans="1:12" s="8" customFormat="1" x14ac:dyDescent="0.45">
      <c r="A103" s="60" t="s">
        <v>155</v>
      </c>
      <c r="B103" s="60" t="s">
        <v>76</v>
      </c>
      <c r="C103" s="64"/>
      <c r="D103" s="61" t="s">
        <v>157</v>
      </c>
      <c r="E103" s="63">
        <v>12559</v>
      </c>
      <c r="F103" s="23" t="s">
        <v>16</v>
      </c>
      <c r="G103" s="15"/>
      <c r="H103" s="16" t="s">
        <v>78</v>
      </c>
      <c r="I103" s="17">
        <v>400</v>
      </c>
      <c r="J103" s="18">
        <v>0.1</v>
      </c>
      <c r="K103" s="24">
        <f t="shared" si="6"/>
        <v>362.70000000000005</v>
      </c>
      <c r="L103" s="54">
        <f t="shared" si="7"/>
        <v>9.436619718309848E-2</v>
      </c>
    </row>
    <row r="104" spans="1:12" s="8" customFormat="1" x14ac:dyDescent="0.45">
      <c r="A104" s="60" t="s">
        <v>104</v>
      </c>
      <c r="B104" s="60" t="s">
        <v>76</v>
      </c>
      <c r="C104" s="64"/>
      <c r="D104" s="61" t="s">
        <v>158</v>
      </c>
      <c r="E104" s="63">
        <v>12960</v>
      </c>
      <c r="F104" s="23" t="s">
        <v>16</v>
      </c>
      <c r="G104" s="15"/>
      <c r="H104" s="16" t="s">
        <v>78</v>
      </c>
      <c r="I104" s="17">
        <v>30000</v>
      </c>
      <c r="J104" s="18">
        <v>0.1</v>
      </c>
      <c r="K104" s="24">
        <f t="shared" si="6"/>
        <v>27202.5</v>
      </c>
      <c r="L104" s="54">
        <f t="shared" si="7"/>
        <v>9.436619718309848E-2</v>
      </c>
    </row>
    <row r="105" spans="1:12" s="8" customFormat="1" x14ac:dyDescent="0.45">
      <c r="A105" s="60" t="s">
        <v>104</v>
      </c>
      <c r="B105" s="60" t="s">
        <v>159</v>
      </c>
      <c r="C105" s="64"/>
      <c r="D105" s="61" t="s">
        <v>160</v>
      </c>
      <c r="E105" s="63">
        <v>12410</v>
      </c>
      <c r="F105" s="23" t="s">
        <v>16</v>
      </c>
      <c r="G105" s="15"/>
      <c r="H105" s="16" t="s">
        <v>78</v>
      </c>
      <c r="I105" s="17"/>
      <c r="J105" s="18">
        <v>0</v>
      </c>
      <c r="K105" s="24">
        <f t="shared" si="6"/>
        <v>0</v>
      </c>
      <c r="L105" s="54">
        <f t="shared" si="7"/>
        <v>9.436619718309848E-2</v>
      </c>
    </row>
    <row r="106" spans="1:12" s="8" customFormat="1" x14ac:dyDescent="0.45">
      <c r="D106" s="13"/>
      <c r="F106" s="22"/>
      <c r="G106" s="22"/>
      <c r="I106" s="19"/>
      <c r="J106" s="20"/>
      <c r="K106" s="19"/>
      <c r="L106" s="53"/>
    </row>
    <row r="107" spans="1:12" s="8" customFormat="1" x14ac:dyDescent="0.45">
      <c r="D107" s="13"/>
      <c r="F107" s="22"/>
      <c r="G107" s="22"/>
      <c r="I107" s="19"/>
      <c r="J107" s="20"/>
      <c r="K107" s="19"/>
      <c r="L107" s="53"/>
    </row>
    <row r="108" spans="1:12" s="8" customFormat="1" x14ac:dyDescent="0.45">
      <c r="D108" s="13"/>
      <c r="F108" s="22"/>
      <c r="G108" s="22"/>
      <c r="I108" s="19"/>
      <c r="J108" s="20"/>
      <c r="K108" s="19"/>
      <c r="L108" s="53"/>
    </row>
    <row r="109" spans="1:12" s="8" customFormat="1" x14ac:dyDescent="0.45">
      <c r="D109" s="13"/>
      <c r="F109" s="22"/>
      <c r="G109" s="22"/>
      <c r="I109" s="19"/>
      <c r="J109" s="20"/>
      <c r="K109" s="19"/>
      <c r="L109" s="53"/>
    </row>
    <row r="110" spans="1:12" s="8" customFormat="1" x14ac:dyDescent="0.45">
      <c r="D110" s="13"/>
      <c r="F110" s="22"/>
      <c r="G110" s="22"/>
      <c r="I110" s="19"/>
      <c r="J110" s="20"/>
      <c r="K110" s="19"/>
      <c r="L110" s="53"/>
    </row>
    <row r="111" spans="1:12" s="8" customFormat="1" x14ac:dyDescent="0.45">
      <c r="D111" s="13"/>
      <c r="F111" s="22"/>
      <c r="G111" s="22"/>
      <c r="I111" s="19"/>
      <c r="J111" s="20"/>
      <c r="K111" s="19"/>
      <c r="L111" s="53"/>
    </row>
    <row r="112" spans="1:12" s="8" customFormat="1" x14ac:dyDescent="0.45">
      <c r="D112" s="13"/>
      <c r="F112" s="22"/>
      <c r="G112" s="22"/>
      <c r="I112" s="19"/>
      <c r="J112" s="20"/>
      <c r="K112" s="19"/>
      <c r="L112" s="53"/>
    </row>
    <row r="113" spans="4:12" s="8" customFormat="1" x14ac:dyDescent="0.45">
      <c r="D113" s="13"/>
      <c r="F113" s="22"/>
      <c r="G113" s="22"/>
      <c r="I113" s="19"/>
      <c r="J113" s="20"/>
      <c r="K113" s="19"/>
      <c r="L113" s="53"/>
    </row>
    <row r="114" spans="4:12" s="8" customFormat="1" x14ac:dyDescent="0.45">
      <c r="D114" s="13"/>
      <c r="F114" s="22"/>
      <c r="G114" s="22"/>
      <c r="I114" s="19"/>
      <c r="J114" s="20"/>
      <c r="K114" s="19"/>
      <c r="L114" s="53"/>
    </row>
    <row r="115" spans="4:12" s="8" customFormat="1" x14ac:dyDescent="0.45">
      <c r="D115" s="13"/>
      <c r="F115" s="22"/>
      <c r="G115" s="22"/>
      <c r="I115" s="19"/>
      <c r="J115" s="20"/>
      <c r="K115" s="19"/>
      <c r="L115" s="53"/>
    </row>
    <row r="116" spans="4:12" s="8" customFormat="1" x14ac:dyDescent="0.45">
      <c r="D116" s="13"/>
      <c r="F116" s="22"/>
      <c r="G116" s="22"/>
      <c r="I116" s="19"/>
      <c r="J116" s="20"/>
      <c r="K116" s="19"/>
      <c r="L116" s="53"/>
    </row>
    <row r="117" spans="4:12" s="8" customFormat="1" x14ac:dyDescent="0.45">
      <c r="D117" s="13"/>
      <c r="F117" s="22"/>
      <c r="G117" s="22"/>
      <c r="I117" s="19"/>
      <c r="J117" s="20"/>
      <c r="K117" s="19"/>
      <c r="L117" s="53"/>
    </row>
    <row r="118" spans="4:12" s="8" customFormat="1" x14ac:dyDescent="0.45">
      <c r="D118" s="13"/>
      <c r="F118" s="22"/>
      <c r="G118" s="22"/>
      <c r="I118" s="19"/>
      <c r="J118" s="20"/>
      <c r="K118" s="19"/>
      <c r="L118" s="53"/>
    </row>
    <row r="119" spans="4:12" s="8" customFormat="1" x14ac:dyDescent="0.45">
      <c r="D119" s="13"/>
      <c r="F119" s="22"/>
      <c r="G119" s="22"/>
      <c r="I119" s="19"/>
      <c r="J119" s="20"/>
      <c r="K119" s="19"/>
      <c r="L119" s="53"/>
    </row>
    <row r="120" spans="4:12" s="8" customFormat="1" x14ac:dyDescent="0.45">
      <c r="D120" s="13"/>
      <c r="F120" s="22"/>
      <c r="G120" s="22"/>
      <c r="I120" s="19"/>
      <c r="J120" s="20"/>
      <c r="K120" s="19"/>
      <c r="L120" s="53"/>
    </row>
    <row r="121" spans="4:12" s="8" customFormat="1" x14ac:dyDescent="0.45">
      <c r="D121" s="13"/>
      <c r="F121" s="22"/>
      <c r="G121" s="22"/>
      <c r="I121" s="19"/>
      <c r="J121" s="20"/>
      <c r="K121" s="19"/>
      <c r="L121" s="53"/>
    </row>
    <row r="122" spans="4:12" s="8" customFormat="1" x14ac:dyDescent="0.45">
      <c r="D122" s="13"/>
      <c r="F122" s="22"/>
      <c r="G122" s="22"/>
      <c r="I122" s="19"/>
      <c r="J122" s="20"/>
      <c r="K122" s="19"/>
      <c r="L122" s="53"/>
    </row>
    <row r="123" spans="4:12" s="8" customFormat="1" x14ac:dyDescent="0.45">
      <c r="D123" s="13"/>
      <c r="F123" s="22"/>
      <c r="G123" s="22"/>
      <c r="I123" s="19"/>
      <c r="J123" s="20"/>
      <c r="K123" s="19"/>
      <c r="L123" s="53"/>
    </row>
    <row r="124" spans="4:12" s="8" customFormat="1" x14ac:dyDescent="0.45">
      <c r="D124" s="13"/>
      <c r="F124" s="22"/>
      <c r="G124" s="22"/>
      <c r="I124" s="19"/>
      <c r="J124" s="20"/>
      <c r="K124" s="19"/>
      <c r="L124" s="53"/>
    </row>
    <row r="125" spans="4:12" s="8" customFormat="1" x14ac:dyDescent="0.45">
      <c r="D125" s="13"/>
      <c r="F125" s="22"/>
      <c r="G125" s="22"/>
      <c r="I125" s="19"/>
      <c r="J125" s="20"/>
      <c r="K125" s="19"/>
      <c r="L125" s="53"/>
    </row>
    <row r="126" spans="4:12" s="8" customFormat="1" x14ac:dyDescent="0.45">
      <c r="D126" s="13"/>
      <c r="F126" s="22"/>
      <c r="G126" s="22"/>
      <c r="I126" s="19"/>
      <c r="J126" s="20"/>
      <c r="K126" s="19"/>
      <c r="L126" s="53"/>
    </row>
    <row r="127" spans="4:12" s="8" customFormat="1" x14ac:dyDescent="0.45">
      <c r="D127" s="13"/>
      <c r="F127" s="22"/>
      <c r="G127" s="22"/>
      <c r="I127" s="19"/>
      <c r="J127" s="20"/>
      <c r="K127" s="19"/>
      <c r="L127" s="53"/>
    </row>
    <row r="128" spans="4:12" s="8" customFormat="1" x14ac:dyDescent="0.45">
      <c r="D128" s="13"/>
      <c r="F128" s="22"/>
      <c r="G128" s="22"/>
      <c r="I128" s="19"/>
      <c r="J128" s="20"/>
      <c r="K128" s="19"/>
      <c r="L128" s="53"/>
    </row>
    <row r="129" spans="4:12" s="8" customFormat="1" x14ac:dyDescent="0.45">
      <c r="D129" s="13"/>
      <c r="F129" s="22"/>
      <c r="G129" s="22"/>
      <c r="I129" s="19"/>
      <c r="J129" s="20"/>
      <c r="K129" s="19"/>
      <c r="L129" s="53"/>
    </row>
    <row r="130" spans="4:12" s="8" customFormat="1" x14ac:dyDescent="0.45">
      <c r="D130" s="13"/>
      <c r="F130" s="22"/>
      <c r="G130" s="22"/>
      <c r="I130" s="19"/>
      <c r="J130" s="20"/>
      <c r="K130" s="19"/>
      <c r="L130" s="53"/>
    </row>
    <row r="131" spans="4:12" s="8" customFormat="1" x14ac:dyDescent="0.45">
      <c r="D131" s="13"/>
      <c r="F131" s="22"/>
      <c r="G131" s="22"/>
      <c r="I131" s="19"/>
      <c r="J131" s="20"/>
      <c r="K131" s="19"/>
      <c r="L131" s="53"/>
    </row>
    <row r="132" spans="4:12" s="8" customFormat="1" x14ac:dyDescent="0.45">
      <c r="D132" s="13"/>
      <c r="F132" s="22"/>
      <c r="G132" s="22"/>
      <c r="I132" s="19"/>
      <c r="J132" s="20"/>
      <c r="K132" s="19"/>
      <c r="L132" s="53"/>
    </row>
    <row r="133" spans="4:12" s="8" customFormat="1" x14ac:dyDescent="0.45">
      <c r="D133" s="13"/>
      <c r="F133" s="22"/>
      <c r="G133" s="22"/>
      <c r="I133" s="19"/>
      <c r="J133" s="20"/>
      <c r="K133" s="19"/>
      <c r="L133" s="53"/>
    </row>
    <row r="134" spans="4:12" s="8" customFormat="1" x14ac:dyDescent="0.45">
      <c r="D134" s="13"/>
      <c r="F134" s="22"/>
      <c r="G134" s="22"/>
      <c r="I134" s="19"/>
      <c r="J134" s="20"/>
      <c r="K134" s="19"/>
      <c r="L134" s="53"/>
    </row>
    <row r="135" spans="4:12" s="8" customFormat="1" x14ac:dyDescent="0.45">
      <c r="D135" s="13"/>
      <c r="F135" s="22"/>
      <c r="G135" s="22"/>
      <c r="I135" s="19"/>
      <c r="J135" s="20"/>
      <c r="K135" s="19"/>
      <c r="L135" s="53"/>
    </row>
    <row r="136" spans="4:12" s="8" customFormat="1" x14ac:dyDescent="0.45">
      <c r="D136" s="13"/>
      <c r="F136" s="22"/>
      <c r="G136" s="22"/>
      <c r="I136" s="19"/>
      <c r="J136" s="20"/>
      <c r="K136" s="19"/>
      <c r="L136" s="53"/>
    </row>
    <row r="137" spans="4:12" s="8" customFormat="1" x14ac:dyDescent="0.45">
      <c r="D137" s="13"/>
      <c r="F137" s="22"/>
      <c r="G137" s="22"/>
      <c r="I137" s="19"/>
      <c r="J137" s="20"/>
      <c r="K137" s="19"/>
      <c r="L137" s="53"/>
    </row>
    <row r="138" spans="4:12" s="8" customFormat="1" x14ac:dyDescent="0.45">
      <c r="D138" s="13"/>
      <c r="F138" s="22"/>
      <c r="G138" s="22"/>
      <c r="I138" s="19"/>
      <c r="J138" s="20"/>
      <c r="K138" s="19"/>
      <c r="L138" s="53"/>
    </row>
    <row r="139" spans="4:12" s="8" customFormat="1" x14ac:dyDescent="0.45">
      <c r="D139" s="13"/>
      <c r="F139" s="22"/>
      <c r="G139" s="22"/>
      <c r="I139" s="19"/>
      <c r="J139" s="20"/>
      <c r="K139" s="19"/>
      <c r="L139" s="53"/>
    </row>
    <row r="140" spans="4:12" s="8" customFormat="1" x14ac:dyDescent="0.45">
      <c r="D140" s="13"/>
      <c r="F140" s="22"/>
      <c r="G140" s="22"/>
      <c r="I140" s="19"/>
      <c r="J140" s="20"/>
      <c r="K140" s="19"/>
      <c r="L140" s="53"/>
    </row>
    <row r="141" spans="4:12" s="8" customFormat="1" x14ac:dyDescent="0.45">
      <c r="D141" s="13"/>
      <c r="F141" s="22"/>
      <c r="G141" s="22"/>
      <c r="I141" s="19"/>
      <c r="J141" s="20"/>
      <c r="K141" s="19"/>
      <c r="L141" s="53"/>
    </row>
    <row r="142" spans="4:12" s="8" customFormat="1" x14ac:dyDescent="0.45">
      <c r="D142" s="13"/>
      <c r="F142" s="22"/>
      <c r="G142" s="22"/>
      <c r="I142" s="19"/>
      <c r="J142" s="20"/>
      <c r="K142" s="19"/>
      <c r="L142" s="53"/>
    </row>
    <row r="143" spans="4:12" s="8" customFormat="1" x14ac:dyDescent="0.45">
      <c r="D143" s="13"/>
      <c r="F143" s="22"/>
      <c r="G143" s="22"/>
      <c r="I143" s="19"/>
      <c r="J143" s="20"/>
      <c r="K143" s="19"/>
      <c r="L143" s="53"/>
    </row>
    <row r="144" spans="4:12" s="8" customFormat="1" x14ac:dyDescent="0.45">
      <c r="D144" s="13"/>
      <c r="F144" s="22"/>
      <c r="G144" s="22"/>
      <c r="I144" s="19"/>
      <c r="J144" s="20"/>
      <c r="K144" s="19"/>
      <c r="L144" s="53"/>
    </row>
    <row r="145" spans="4:12" s="8" customFormat="1" x14ac:dyDescent="0.45">
      <c r="D145" s="13"/>
      <c r="F145" s="22"/>
      <c r="G145" s="22"/>
      <c r="I145" s="19"/>
      <c r="J145" s="20"/>
      <c r="K145" s="19"/>
      <c r="L145" s="53"/>
    </row>
    <row r="146" spans="4:12" s="8" customFormat="1" x14ac:dyDescent="0.45">
      <c r="D146" s="13"/>
      <c r="F146" s="22"/>
      <c r="G146" s="22"/>
      <c r="I146" s="19"/>
      <c r="J146" s="20"/>
      <c r="K146" s="19"/>
      <c r="L146" s="53"/>
    </row>
    <row r="147" spans="4:12" s="8" customFormat="1" x14ac:dyDescent="0.45">
      <c r="D147" s="13"/>
      <c r="F147" s="22"/>
      <c r="G147" s="22"/>
      <c r="I147" s="19"/>
      <c r="J147" s="20"/>
      <c r="K147" s="19"/>
      <c r="L147" s="53"/>
    </row>
    <row r="148" spans="4:12" s="8" customFormat="1" x14ac:dyDescent="0.45">
      <c r="D148" s="13"/>
      <c r="F148" s="22"/>
      <c r="G148" s="22"/>
      <c r="I148" s="19"/>
      <c r="J148" s="20"/>
      <c r="K148" s="19"/>
      <c r="L148" s="53"/>
    </row>
    <row r="149" spans="4:12" s="8" customFormat="1" x14ac:dyDescent="0.45">
      <c r="D149" s="13"/>
      <c r="F149" s="22"/>
      <c r="G149" s="22"/>
      <c r="I149" s="19"/>
      <c r="J149" s="20"/>
      <c r="K149" s="19"/>
      <c r="L149" s="53"/>
    </row>
    <row r="150" spans="4:12" s="8" customFormat="1" x14ac:dyDescent="0.45">
      <c r="D150" s="13"/>
      <c r="F150" s="22"/>
      <c r="G150" s="22"/>
      <c r="I150" s="19"/>
      <c r="J150" s="20"/>
      <c r="K150" s="19"/>
      <c r="L150" s="53"/>
    </row>
    <row r="151" spans="4:12" s="8" customFormat="1" x14ac:dyDescent="0.45">
      <c r="D151" s="13"/>
      <c r="F151" s="22"/>
      <c r="G151" s="22"/>
      <c r="I151" s="19"/>
      <c r="J151" s="20"/>
      <c r="K151" s="19"/>
      <c r="L151" s="53"/>
    </row>
    <row r="152" spans="4:12" s="8" customFormat="1" x14ac:dyDescent="0.45">
      <c r="D152" s="13"/>
      <c r="F152" s="22"/>
      <c r="G152" s="22"/>
      <c r="I152" s="19"/>
      <c r="J152" s="20"/>
      <c r="K152" s="19"/>
      <c r="L152" s="53"/>
    </row>
    <row r="153" spans="4:12" s="8" customFormat="1" x14ac:dyDescent="0.45">
      <c r="D153" s="13"/>
      <c r="F153" s="22"/>
      <c r="G153" s="22"/>
      <c r="I153" s="19"/>
      <c r="J153" s="20"/>
      <c r="K153" s="19"/>
      <c r="L153" s="53"/>
    </row>
    <row r="154" spans="4:12" s="8" customFormat="1" x14ac:dyDescent="0.45">
      <c r="D154" s="13"/>
      <c r="F154" s="22"/>
      <c r="G154" s="22"/>
      <c r="I154" s="19"/>
      <c r="J154" s="20"/>
      <c r="K154" s="19"/>
      <c r="L154" s="53"/>
    </row>
    <row r="155" spans="4:12" s="8" customFormat="1" x14ac:dyDescent="0.45">
      <c r="D155" s="13"/>
      <c r="F155" s="22"/>
      <c r="G155" s="22"/>
      <c r="I155" s="19"/>
      <c r="J155" s="20"/>
      <c r="K155" s="19"/>
      <c r="L155" s="53"/>
    </row>
    <row r="156" spans="4:12" s="8" customFormat="1" x14ac:dyDescent="0.45">
      <c r="D156" s="13"/>
      <c r="F156" s="22"/>
      <c r="G156" s="22"/>
      <c r="I156" s="19"/>
      <c r="J156" s="20"/>
      <c r="K156" s="19"/>
      <c r="L156" s="53"/>
    </row>
    <row r="157" spans="4:12" s="8" customFormat="1" x14ac:dyDescent="0.45">
      <c r="D157" s="13"/>
      <c r="F157" s="22"/>
      <c r="G157" s="22"/>
      <c r="I157" s="19"/>
      <c r="J157" s="20"/>
      <c r="K157" s="19"/>
      <c r="L157" s="53"/>
    </row>
    <row r="158" spans="4:12" s="8" customFormat="1" x14ac:dyDescent="0.45">
      <c r="D158" s="13"/>
      <c r="F158" s="22"/>
      <c r="G158" s="22"/>
      <c r="I158" s="19"/>
      <c r="J158" s="20"/>
      <c r="K158" s="19"/>
      <c r="L158" s="53"/>
    </row>
    <row r="159" spans="4:12" s="8" customFormat="1" x14ac:dyDescent="0.45">
      <c r="D159" s="13"/>
      <c r="F159" s="22"/>
      <c r="G159" s="22"/>
      <c r="I159" s="19"/>
      <c r="J159" s="20"/>
      <c r="K159" s="19"/>
      <c r="L159" s="53"/>
    </row>
    <row r="160" spans="4:12" s="8" customFormat="1" x14ac:dyDescent="0.45">
      <c r="D160" s="13"/>
      <c r="F160" s="22"/>
      <c r="G160" s="22"/>
      <c r="I160" s="19"/>
      <c r="J160" s="20"/>
      <c r="K160" s="19"/>
      <c r="L160" s="53"/>
    </row>
    <row r="161" spans="4:12" s="8" customFormat="1" x14ac:dyDescent="0.45">
      <c r="D161" s="13"/>
      <c r="F161" s="22"/>
      <c r="G161" s="22"/>
      <c r="I161" s="19"/>
      <c r="J161" s="20"/>
      <c r="K161" s="19"/>
      <c r="L161" s="53"/>
    </row>
    <row r="162" spans="4:12" s="8" customFormat="1" x14ac:dyDescent="0.45">
      <c r="D162" s="13"/>
      <c r="F162" s="22"/>
      <c r="G162" s="22"/>
      <c r="I162" s="19"/>
      <c r="J162" s="20"/>
      <c r="K162" s="19"/>
      <c r="L162" s="53"/>
    </row>
    <row r="163" spans="4:12" s="8" customFormat="1" x14ac:dyDescent="0.45">
      <c r="D163" s="13"/>
      <c r="F163" s="22"/>
      <c r="G163" s="22"/>
      <c r="I163" s="19"/>
      <c r="J163" s="20"/>
      <c r="K163" s="19"/>
      <c r="L163" s="53"/>
    </row>
    <row r="164" spans="4:12" s="8" customFormat="1" x14ac:dyDescent="0.45">
      <c r="D164" s="13"/>
      <c r="F164" s="22"/>
      <c r="G164" s="22"/>
      <c r="I164" s="19"/>
      <c r="J164" s="20"/>
      <c r="K164" s="19"/>
      <c r="L164" s="53"/>
    </row>
    <row r="165" spans="4:12" s="8" customFormat="1" x14ac:dyDescent="0.45">
      <c r="D165" s="13"/>
      <c r="F165" s="22"/>
      <c r="G165" s="22"/>
      <c r="I165" s="19"/>
      <c r="J165" s="20"/>
      <c r="K165" s="19"/>
      <c r="L165" s="53"/>
    </row>
    <row r="166" spans="4:12" s="8" customFormat="1" x14ac:dyDescent="0.45">
      <c r="D166" s="13"/>
      <c r="F166" s="22"/>
      <c r="G166" s="22"/>
      <c r="I166" s="19"/>
      <c r="J166" s="20"/>
      <c r="K166" s="19"/>
      <c r="L166" s="53"/>
    </row>
    <row r="167" spans="4:12" s="8" customFormat="1" x14ac:dyDescent="0.45">
      <c r="D167" s="13"/>
      <c r="F167" s="22"/>
      <c r="G167" s="22"/>
      <c r="I167" s="19"/>
      <c r="J167" s="20"/>
      <c r="K167" s="19"/>
      <c r="L167" s="53"/>
    </row>
    <row r="168" spans="4:12" s="8" customFormat="1" x14ac:dyDescent="0.45">
      <c r="D168" s="13"/>
      <c r="F168" s="22"/>
      <c r="G168" s="22"/>
      <c r="I168" s="19"/>
      <c r="J168" s="20"/>
      <c r="K168" s="19"/>
      <c r="L168" s="53"/>
    </row>
    <row r="169" spans="4:12" s="8" customFormat="1" x14ac:dyDescent="0.45">
      <c r="D169" s="13"/>
      <c r="F169" s="22"/>
      <c r="G169" s="22"/>
      <c r="I169" s="19"/>
      <c r="J169" s="20"/>
      <c r="K169" s="19"/>
      <c r="L169" s="53"/>
    </row>
    <row r="170" spans="4:12" s="8" customFormat="1" x14ac:dyDescent="0.45">
      <c r="D170" s="13"/>
      <c r="F170" s="22"/>
      <c r="G170" s="22"/>
      <c r="I170" s="19"/>
      <c r="J170" s="20"/>
      <c r="K170" s="19"/>
      <c r="L170" s="53"/>
    </row>
    <row r="171" spans="4:12" s="8" customFormat="1" x14ac:dyDescent="0.45">
      <c r="D171" s="13"/>
      <c r="F171" s="22"/>
      <c r="G171" s="22"/>
      <c r="I171" s="19"/>
      <c r="J171" s="20"/>
      <c r="K171" s="19"/>
      <c r="L171" s="53"/>
    </row>
    <row r="172" spans="4:12" s="8" customFormat="1" x14ac:dyDescent="0.45">
      <c r="D172" s="13"/>
      <c r="F172" s="22"/>
      <c r="G172" s="22"/>
      <c r="I172" s="19"/>
      <c r="J172" s="20"/>
      <c r="K172" s="19"/>
      <c r="L172" s="53"/>
    </row>
    <row r="173" spans="4:12" s="8" customFormat="1" x14ac:dyDescent="0.45">
      <c r="D173" s="13"/>
      <c r="F173" s="22"/>
      <c r="G173" s="22"/>
      <c r="I173" s="19"/>
      <c r="J173" s="20"/>
      <c r="K173" s="19"/>
      <c r="L173" s="53"/>
    </row>
    <row r="174" spans="4:12" s="8" customFormat="1" x14ac:dyDescent="0.45">
      <c r="D174" s="13"/>
      <c r="F174" s="22"/>
      <c r="G174" s="22"/>
      <c r="I174" s="19"/>
      <c r="J174" s="20"/>
      <c r="K174" s="19"/>
      <c r="L174" s="53"/>
    </row>
    <row r="175" spans="4:12" s="8" customFormat="1" x14ac:dyDescent="0.45">
      <c r="D175" s="13"/>
      <c r="F175" s="22"/>
      <c r="G175" s="22"/>
      <c r="I175" s="19"/>
      <c r="J175" s="20"/>
      <c r="K175" s="19"/>
      <c r="L175" s="53"/>
    </row>
    <row r="176" spans="4:12" s="8" customFormat="1" x14ac:dyDescent="0.45">
      <c r="D176" s="13"/>
      <c r="F176" s="22"/>
      <c r="G176" s="22"/>
      <c r="I176" s="19"/>
      <c r="J176" s="20"/>
      <c r="K176" s="19"/>
      <c r="L176" s="53"/>
    </row>
    <row r="177" spans="4:12" s="8" customFormat="1" x14ac:dyDescent="0.45">
      <c r="D177" s="13"/>
      <c r="F177" s="22"/>
      <c r="G177" s="22"/>
      <c r="I177" s="19"/>
      <c r="J177" s="20"/>
      <c r="K177" s="19"/>
      <c r="L177" s="53"/>
    </row>
    <row r="178" spans="4:12" s="8" customFormat="1" x14ac:dyDescent="0.45">
      <c r="D178" s="13"/>
      <c r="F178" s="22"/>
      <c r="G178" s="22"/>
      <c r="I178" s="19"/>
      <c r="J178" s="20"/>
      <c r="K178" s="19"/>
      <c r="L178" s="53"/>
    </row>
    <row r="179" spans="4:12" s="8" customFormat="1" x14ac:dyDescent="0.45">
      <c r="D179" s="13"/>
      <c r="F179" s="22"/>
      <c r="G179" s="22"/>
      <c r="I179" s="19"/>
      <c r="J179" s="20"/>
      <c r="K179" s="19"/>
      <c r="L179" s="53"/>
    </row>
    <row r="180" spans="4:12" s="8" customFormat="1" x14ac:dyDescent="0.45">
      <c r="D180" s="13"/>
      <c r="F180" s="22"/>
      <c r="G180" s="22"/>
      <c r="I180" s="19"/>
      <c r="J180" s="20"/>
      <c r="K180" s="19"/>
      <c r="L180" s="53"/>
    </row>
    <row r="181" spans="4:12" s="8" customFormat="1" x14ac:dyDescent="0.45">
      <c r="D181" s="13"/>
      <c r="F181" s="22"/>
      <c r="G181" s="22"/>
      <c r="I181" s="19"/>
      <c r="J181" s="20"/>
      <c r="K181" s="19"/>
      <c r="L181" s="53"/>
    </row>
    <row r="182" spans="4:12" s="8" customFormat="1" x14ac:dyDescent="0.45">
      <c r="D182" s="13"/>
      <c r="F182" s="22"/>
      <c r="G182" s="22"/>
      <c r="I182" s="19"/>
      <c r="J182" s="20"/>
      <c r="K182" s="19"/>
      <c r="L182" s="53"/>
    </row>
    <row r="183" spans="4:12" s="8" customFormat="1" x14ac:dyDescent="0.45">
      <c r="D183" s="13"/>
      <c r="F183" s="22"/>
      <c r="G183" s="22"/>
      <c r="I183" s="19"/>
      <c r="J183" s="20"/>
      <c r="K183" s="19"/>
      <c r="L183" s="53"/>
    </row>
    <row r="184" spans="4:12" s="8" customFormat="1" x14ac:dyDescent="0.45">
      <c r="D184" s="13"/>
      <c r="F184" s="22"/>
      <c r="G184" s="22"/>
      <c r="I184" s="19"/>
      <c r="J184" s="20"/>
      <c r="K184" s="19"/>
      <c r="L184" s="53"/>
    </row>
    <row r="185" spans="4:12" s="8" customFormat="1" x14ac:dyDescent="0.45">
      <c r="D185" s="13"/>
      <c r="F185" s="22"/>
      <c r="G185" s="22"/>
      <c r="I185" s="19"/>
      <c r="J185" s="20"/>
      <c r="K185" s="19"/>
      <c r="L185" s="53"/>
    </row>
    <row r="186" spans="4:12" s="8" customFormat="1" x14ac:dyDescent="0.45">
      <c r="D186" s="13"/>
      <c r="F186" s="22"/>
      <c r="G186" s="22"/>
      <c r="I186" s="19"/>
      <c r="J186" s="20"/>
      <c r="K186" s="19"/>
      <c r="L186" s="53"/>
    </row>
    <row r="187" spans="4:12" s="8" customFormat="1" x14ac:dyDescent="0.45">
      <c r="D187" s="13"/>
      <c r="F187" s="22"/>
      <c r="G187" s="22"/>
      <c r="I187" s="19"/>
      <c r="J187" s="20"/>
      <c r="K187" s="19"/>
      <c r="L187" s="53"/>
    </row>
    <row r="188" spans="4:12" s="8" customFormat="1" x14ac:dyDescent="0.45">
      <c r="D188" s="13"/>
      <c r="F188" s="22"/>
      <c r="G188" s="22"/>
      <c r="I188" s="19"/>
      <c r="J188" s="20"/>
      <c r="K188" s="19"/>
      <c r="L188" s="53"/>
    </row>
    <row r="189" spans="4:12" s="8" customFormat="1" x14ac:dyDescent="0.45">
      <c r="D189" s="13"/>
      <c r="F189" s="22"/>
      <c r="G189" s="22"/>
      <c r="I189" s="19"/>
      <c r="J189" s="20"/>
      <c r="K189" s="19"/>
      <c r="L189" s="53"/>
    </row>
    <row r="190" spans="4:12" s="8" customFormat="1" x14ac:dyDescent="0.45">
      <c r="D190" s="13"/>
      <c r="F190" s="22"/>
      <c r="G190" s="22"/>
      <c r="I190" s="19"/>
      <c r="J190" s="20"/>
      <c r="K190" s="19"/>
      <c r="L190" s="53"/>
    </row>
    <row r="191" spans="4:12" s="8" customFormat="1" x14ac:dyDescent="0.45">
      <c r="D191" s="13"/>
      <c r="F191" s="22"/>
      <c r="G191" s="22"/>
      <c r="I191" s="19"/>
      <c r="J191" s="20"/>
      <c r="K191" s="19"/>
      <c r="L191" s="53"/>
    </row>
    <row r="192" spans="4:12" s="8" customFormat="1" x14ac:dyDescent="0.45">
      <c r="D192" s="13"/>
      <c r="F192" s="22"/>
      <c r="G192" s="22"/>
      <c r="I192" s="19"/>
      <c r="J192" s="20"/>
      <c r="K192" s="19"/>
      <c r="L192" s="53"/>
    </row>
    <row r="193" spans="4:12" s="8" customFormat="1" x14ac:dyDescent="0.45">
      <c r="D193" s="13"/>
      <c r="F193" s="22"/>
      <c r="G193" s="22"/>
      <c r="I193" s="19"/>
      <c r="J193" s="20"/>
      <c r="K193" s="19"/>
      <c r="L193" s="53"/>
    </row>
    <row r="194" spans="4:12" s="8" customFormat="1" x14ac:dyDescent="0.45">
      <c r="D194" s="13"/>
      <c r="F194" s="22"/>
      <c r="G194" s="22"/>
      <c r="I194" s="19"/>
      <c r="J194" s="20"/>
      <c r="K194" s="19"/>
      <c r="L194" s="53"/>
    </row>
    <row r="195" spans="4:12" s="8" customFormat="1" x14ac:dyDescent="0.45">
      <c r="D195" s="13"/>
      <c r="F195" s="22"/>
      <c r="G195" s="22"/>
      <c r="I195" s="19"/>
      <c r="J195" s="20"/>
      <c r="K195" s="19"/>
      <c r="L195" s="53"/>
    </row>
    <row r="196" spans="4:12" s="8" customFormat="1" x14ac:dyDescent="0.45">
      <c r="D196" s="13"/>
      <c r="F196" s="22"/>
      <c r="G196" s="22"/>
      <c r="I196" s="19"/>
      <c r="J196" s="20"/>
      <c r="K196" s="19"/>
      <c r="L196" s="53"/>
    </row>
    <row r="197" spans="4:12" s="8" customFormat="1" x14ac:dyDescent="0.45">
      <c r="D197" s="13"/>
      <c r="F197" s="22"/>
      <c r="G197" s="22"/>
      <c r="I197" s="19"/>
      <c r="J197" s="20"/>
      <c r="K197" s="19"/>
      <c r="L197" s="53"/>
    </row>
    <row r="198" spans="4:12" s="8" customFormat="1" x14ac:dyDescent="0.45">
      <c r="D198" s="13"/>
      <c r="F198" s="22"/>
      <c r="G198" s="22"/>
      <c r="I198" s="19"/>
      <c r="J198" s="20"/>
      <c r="K198" s="19"/>
      <c r="L198" s="53"/>
    </row>
    <row r="199" spans="4:12" s="8" customFormat="1" x14ac:dyDescent="0.45">
      <c r="D199" s="13"/>
      <c r="F199" s="22"/>
      <c r="G199" s="22"/>
      <c r="I199" s="19"/>
      <c r="J199" s="20"/>
      <c r="K199" s="19"/>
      <c r="L199" s="53"/>
    </row>
    <row r="200" spans="4:12" s="8" customFormat="1" x14ac:dyDescent="0.45">
      <c r="D200" s="13"/>
      <c r="F200" s="22"/>
      <c r="G200" s="22"/>
      <c r="I200" s="19"/>
      <c r="J200" s="20"/>
      <c r="K200" s="19"/>
      <c r="L200" s="53"/>
    </row>
    <row r="201" spans="4:12" s="8" customFormat="1" x14ac:dyDescent="0.45">
      <c r="D201" s="13"/>
      <c r="F201" s="22"/>
      <c r="G201" s="22"/>
      <c r="I201" s="19"/>
      <c r="J201" s="20"/>
      <c r="K201" s="19"/>
      <c r="L201" s="53"/>
    </row>
    <row r="202" spans="4:12" s="8" customFormat="1" x14ac:dyDescent="0.45">
      <c r="D202" s="13"/>
      <c r="F202" s="22"/>
      <c r="G202" s="22"/>
      <c r="I202" s="19"/>
      <c r="J202" s="20"/>
      <c r="K202" s="19"/>
      <c r="L202" s="53"/>
    </row>
    <row r="203" spans="4:12" s="8" customFormat="1" x14ac:dyDescent="0.45">
      <c r="D203" s="13"/>
      <c r="F203" s="22"/>
      <c r="G203" s="22"/>
      <c r="I203" s="19"/>
      <c r="J203" s="20"/>
      <c r="K203" s="19"/>
      <c r="L203" s="53"/>
    </row>
    <row r="204" spans="4:12" s="8" customFormat="1" x14ac:dyDescent="0.45">
      <c r="D204" s="13"/>
      <c r="F204" s="22"/>
      <c r="G204" s="22"/>
      <c r="I204" s="19"/>
      <c r="J204" s="20"/>
      <c r="K204" s="19"/>
      <c r="L204" s="53"/>
    </row>
    <row r="205" spans="4:12" s="8" customFormat="1" x14ac:dyDescent="0.45">
      <c r="D205" s="13"/>
      <c r="F205" s="22"/>
      <c r="G205" s="22"/>
      <c r="I205" s="19"/>
      <c r="J205" s="20"/>
      <c r="K205" s="19"/>
      <c r="L205" s="53"/>
    </row>
    <row r="206" spans="4:12" s="8" customFormat="1" x14ac:dyDescent="0.45">
      <c r="D206" s="13"/>
      <c r="F206" s="22"/>
      <c r="G206" s="22"/>
      <c r="I206" s="19"/>
      <c r="J206" s="20"/>
      <c r="K206" s="19"/>
      <c r="L206" s="53"/>
    </row>
    <row r="207" spans="4:12" s="8" customFormat="1" x14ac:dyDescent="0.45">
      <c r="D207" s="13"/>
      <c r="F207" s="22"/>
      <c r="G207" s="22"/>
      <c r="I207" s="19"/>
      <c r="J207" s="20"/>
      <c r="K207" s="19"/>
      <c r="L207" s="53"/>
    </row>
    <row r="208" spans="4:12" s="8" customFormat="1" x14ac:dyDescent="0.45">
      <c r="D208" s="13"/>
      <c r="F208" s="22"/>
      <c r="G208" s="22"/>
      <c r="I208" s="19"/>
      <c r="J208" s="20"/>
      <c r="K208" s="19"/>
      <c r="L208" s="53"/>
    </row>
    <row r="209" spans="4:12" s="8" customFormat="1" x14ac:dyDescent="0.45">
      <c r="D209" s="13"/>
      <c r="F209" s="22"/>
      <c r="G209" s="22"/>
      <c r="I209" s="19"/>
      <c r="J209" s="20"/>
      <c r="K209" s="19"/>
      <c r="L209" s="53"/>
    </row>
    <row r="210" spans="4:12" s="8" customFormat="1" x14ac:dyDescent="0.45">
      <c r="D210" s="13"/>
      <c r="F210" s="22"/>
      <c r="G210" s="22"/>
      <c r="I210" s="19"/>
      <c r="J210" s="20"/>
      <c r="K210" s="19"/>
      <c r="L210" s="53"/>
    </row>
    <row r="211" spans="4:12" s="8" customFormat="1" x14ac:dyDescent="0.45">
      <c r="D211" s="13"/>
      <c r="F211" s="22"/>
      <c r="G211" s="22"/>
      <c r="I211" s="19"/>
      <c r="J211" s="20"/>
      <c r="K211" s="19"/>
      <c r="L211" s="53"/>
    </row>
    <row r="212" spans="4:12" s="8" customFormat="1" x14ac:dyDescent="0.45">
      <c r="D212" s="13"/>
      <c r="F212" s="22"/>
      <c r="G212" s="22"/>
      <c r="I212" s="19"/>
      <c r="J212" s="20"/>
      <c r="K212" s="19"/>
      <c r="L212" s="53"/>
    </row>
    <row r="213" spans="4:12" s="8" customFormat="1" x14ac:dyDescent="0.45">
      <c r="D213" s="13"/>
      <c r="F213" s="22"/>
      <c r="G213" s="22"/>
      <c r="I213" s="19"/>
      <c r="J213" s="20"/>
      <c r="K213" s="19"/>
      <c r="L213" s="53"/>
    </row>
    <row r="214" spans="4:12" s="8" customFormat="1" x14ac:dyDescent="0.45">
      <c r="D214" s="13"/>
      <c r="F214" s="22"/>
      <c r="G214" s="22"/>
      <c r="I214" s="19"/>
      <c r="J214" s="20"/>
      <c r="K214" s="19"/>
      <c r="L214" s="53"/>
    </row>
    <row r="215" spans="4:12" s="8" customFormat="1" x14ac:dyDescent="0.45">
      <c r="D215" s="13"/>
      <c r="F215" s="22"/>
      <c r="G215" s="22"/>
      <c r="I215" s="19"/>
      <c r="J215" s="20"/>
      <c r="K215" s="19"/>
      <c r="L215" s="53"/>
    </row>
    <row r="216" spans="4:12" s="8" customFormat="1" x14ac:dyDescent="0.45">
      <c r="D216" s="13"/>
      <c r="F216" s="22"/>
      <c r="G216" s="22"/>
      <c r="I216" s="19"/>
      <c r="J216" s="20"/>
      <c r="K216" s="19"/>
      <c r="L216" s="53"/>
    </row>
    <row r="217" spans="4:12" s="8" customFormat="1" x14ac:dyDescent="0.45">
      <c r="D217" s="13"/>
      <c r="F217" s="22"/>
      <c r="G217" s="22"/>
      <c r="I217" s="19"/>
      <c r="J217" s="20"/>
      <c r="K217" s="19"/>
      <c r="L217" s="53"/>
    </row>
    <row r="218" spans="4:12" s="8" customFormat="1" x14ac:dyDescent="0.45">
      <c r="D218" s="13"/>
      <c r="F218" s="22"/>
      <c r="G218" s="22"/>
      <c r="I218" s="19"/>
      <c r="J218" s="20"/>
      <c r="K218" s="19"/>
      <c r="L218" s="53"/>
    </row>
    <row r="219" spans="4:12" s="8" customFormat="1" x14ac:dyDescent="0.45">
      <c r="D219" s="13"/>
      <c r="F219" s="22"/>
      <c r="G219" s="22"/>
      <c r="I219" s="19"/>
      <c r="J219" s="20"/>
      <c r="K219" s="19"/>
      <c r="L219" s="53"/>
    </row>
    <row r="220" spans="4:12" s="8" customFormat="1" x14ac:dyDescent="0.45">
      <c r="D220" s="13"/>
      <c r="F220" s="22"/>
      <c r="G220" s="22"/>
      <c r="I220" s="19"/>
      <c r="J220" s="20"/>
      <c r="K220" s="19"/>
      <c r="L220" s="53"/>
    </row>
    <row r="221" spans="4:12" s="8" customFormat="1" x14ac:dyDescent="0.45">
      <c r="D221" s="13"/>
      <c r="F221" s="22"/>
      <c r="G221" s="22"/>
      <c r="I221" s="19"/>
      <c r="J221" s="20"/>
      <c r="K221" s="19"/>
      <c r="L221" s="53"/>
    </row>
    <row r="222" spans="4:12" s="8" customFormat="1" x14ac:dyDescent="0.45">
      <c r="D222" s="13"/>
      <c r="F222" s="22"/>
      <c r="G222" s="22"/>
      <c r="I222" s="19"/>
      <c r="J222" s="20"/>
      <c r="K222" s="19"/>
      <c r="L222" s="53"/>
    </row>
    <row r="223" spans="4:12" s="8" customFormat="1" x14ac:dyDescent="0.45">
      <c r="D223" s="13"/>
      <c r="F223" s="22"/>
      <c r="G223" s="22"/>
      <c r="I223" s="19"/>
      <c r="J223" s="20"/>
      <c r="K223" s="19"/>
      <c r="L223" s="53"/>
    </row>
    <row r="224" spans="4:12" s="8" customFormat="1" x14ac:dyDescent="0.45">
      <c r="D224" s="13"/>
      <c r="F224" s="22"/>
      <c r="G224" s="22"/>
      <c r="I224" s="19"/>
      <c r="J224" s="20"/>
      <c r="K224" s="19"/>
      <c r="L224" s="53"/>
    </row>
    <row r="225" spans="4:12" s="8" customFormat="1" x14ac:dyDescent="0.45">
      <c r="D225" s="13"/>
      <c r="F225" s="22"/>
      <c r="G225" s="22"/>
      <c r="I225" s="19"/>
      <c r="J225" s="20"/>
      <c r="K225" s="19"/>
      <c r="L225" s="53"/>
    </row>
    <row r="226" spans="4:12" s="8" customFormat="1" x14ac:dyDescent="0.45">
      <c r="D226" s="13"/>
      <c r="F226" s="22"/>
      <c r="G226" s="22"/>
      <c r="I226" s="19"/>
      <c r="J226" s="20"/>
      <c r="K226" s="19"/>
      <c r="L226" s="53"/>
    </row>
    <row r="227" spans="4:12" s="8" customFormat="1" x14ac:dyDescent="0.45">
      <c r="D227" s="13"/>
      <c r="F227" s="22"/>
      <c r="G227" s="22"/>
      <c r="I227" s="19"/>
      <c r="J227" s="20"/>
      <c r="K227" s="19"/>
      <c r="L227" s="53"/>
    </row>
    <row r="228" spans="4:12" s="8" customFormat="1" x14ac:dyDescent="0.45">
      <c r="D228" s="13"/>
      <c r="F228" s="22"/>
      <c r="G228" s="22"/>
      <c r="I228" s="19"/>
      <c r="J228" s="20"/>
      <c r="K228" s="19"/>
      <c r="L228" s="53"/>
    </row>
    <row r="229" spans="4:12" s="8" customFormat="1" x14ac:dyDescent="0.45">
      <c r="D229" s="13"/>
      <c r="F229" s="22"/>
      <c r="G229" s="22"/>
      <c r="I229" s="19"/>
      <c r="J229" s="20"/>
      <c r="K229" s="19"/>
      <c r="L229" s="53"/>
    </row>
    <row r="230" spans="4:12" s="8" customFormat="1" x14ac:dyDescent="0.45">
      <c r="D230" s="13"/>
      <c r="F230" s="22"/>
      <c r="G230" s="22"/>
      <c r="I230" s="19"/>
      <c r="J230" s="20"/>
      <c r="K230" s="19"/>
      <c r="L230" s="53"/>
    </row>
    <row r="231" spans="4:12" s="8" customFormat="1" x14ac:dyDescent="0.45">
      <c r="D231" s="13"/>
      <c r="F231" s="22"/>
      <c r="G231" s="22"/>
      <c r="I231" s="19"/>
      <c r="J231" s="20"/>
      <c r="K231" s="19"/>
      <c r="L231" s="53"/>
    </row>
    <row r="232" spans="4:12" s="8" customFormat="1" x14ac:dyDescent="0.45">
      <c r="D232" s="13"/>
      <c r="F232" s="22"/>
      <c r="G232" s="22"/>
      <c r="I232" s="19"/>
      <c r="J232" s="20"/>
      <c r="K232" s="19"/>
      <c r="L232" s="53"/>
    </row>
    <row r="233" spans="4:12" s="8" customFormat="1" x14ac:dyDescent="0.45">
      <c r="D233" s="13"/>
      <c r="F233" s="22"/>
      <c r="G233" s="22"/>
      <c r="I233" s="19"/>
      <c r="J233" s="20"/>
      <c r="K233" s="19"/>
      <c r="L233" s="53"/>
    </row>
    <row r="234" spans="4:12" s="8" customFormat="1" x14ac:dyDescent="0.45">
      <c r="D234" s="13"/>
      <c r="F234" s="22"/>
      <c r="G234" s="22"/>
      <c r="I234" s="19"/>
      <c r="J234" s="20"/>
      <c r="K234" s="19"/>
      <c r="L234" s="53"/>
    </row>
    <row r="235" spans="4:12" s="8" customFormat="1" x14ac:dyDescent="0.45">
      <c r="D235" s="13"/>
      <c r="F235" s="22"/>
      <c r="G235" s="22"/>
      <c r="I235" s="19"/>
      <c r="J235" s="20"/>
      <c r="K235" s="19"/>
      <c r="L235" s="53"/>
    </row>
    <row r="236" spans="4:12" s="8" customFormat="1" x14ac:dyDescent="0.45">
      <c r="D236" s="13"/>
      <c r="F236" s="22"/>
      <c r="G236" s="22"/>
      <c r="I236" s="19"/>
      <c r="J236" s="20"/>
      <c r="K236" s="19"/>
      <c r="L236" s="53"/>
    </row>
    <row r="237" spans="4:12" s="8" customFormat="1" x14ac:dyDescent="0.45">
      <c r="D237" s="13"/>
      <c r="F237" s="22"/>
      <c r="G237" s="22"/>
      <c r="I237" s="19"/>
      <c r="J237" s="20"/>
      <c r="K237" s="19"/>
      <c r="L237" s="53"/>
    </row>
    <row r="238" spans="4:12" s="8" customFormat="1" x14ac:dyDescent="0.45">
      <c r="D238" s="13"/>
      <c r="F238" s="22"/>
      <c r="G238" s="22"/>
      <c r="I238" s="19"/>
      <c r="J238" s="20"/>
      <c r="K238" s="19"/>
      <c r="L238" s="53"/>
    </row>
    <row r="239" spans="4:12" s="8" customFormat="1" x14ac:dyDescent="0.45">
      <c r="D239" s="13"/>
      <c r="F239" s="22"/>
      <c r="G239" s="22"/>
      <c r="I239" s="19"/>
      <c r="J239" s="20"/>
      <c r="K239" s="19"/>
      <c r="L239" s="53"/>
    </row>
    <row r="240" spans="4:12" s="8" customFormat="1" x14ac:dyDescent="0.45">
      <c r="D240" s="13"/>
      <c r="F240" s="22"/>
      <c r="G240" s="22"/>
      <c r="I240" s="19"/>
      <c r="J240" s="20"/>
      <c r="K240" s="19"/>
      <c r="L240" s="53"/>
    </row>
    <row r="241" spans="4:12" s="8" customFormat="1" x14ac:dyDescent="0.45">
      <c r="D241" s="13"/>
      <c r="F241" s="22"/>
      <c r="G241" s="22"/>
      <c r="I241" s="19"/>
      <c r="J241" s="20"/>
      <c r="K241" s="19"/>
      <c r="L241" s="53"/>
    </row>
    <row r="242" spans="4:12" s="8" customFormat="1" x14ac:dyDescent="0.45">
      <c r="D242" s="13"/>
      <c r="F242" s="22"/>
      <c r="G242" s="22"/>
      <c r="I242" s="19"/>
      <c r="J242" s="20"/>
      <c r="K242" s="19"/>
      <c r="L242" s="53"/>
    </row>
    <row r="243" spans="4:12" s="8" customFormat="1" x14ac:dyDescent="0.45">
      <c r="D243" s="13"/>
      <c r="F243" s="22"/>
      <c r="G243" s="22"/>
      <c r="I243" s="19"/>
      <c r="J243" s="20"/>
      <c r="K243" s="19"/>
      <c r="L243" s="53"/>
    </row>
    <row r="244" spans="4:12" s="8" customFormat="1" x14ac:dyDescent="0.45">
      <c r="D244" s="13"/>
      <c r="F244" s="22"/>
      <c r="G244" s="22"/>
      <c r="I244" s="19"/>
      <c r="J244" s="20"/>
      <c r="K244" s="19"/>
      <c r="L244" s="53"/>
    </row>
    <row r="245" spans="4:12" s="8" customFormat="1" x14ac:dyDescent="0.45">
      <c r="D245" s="13"/>
      <c r="F245" s="22"/>
      <c r="G245" s="22"/>
      <c r="I245" s="19"/>
      <c r="J245" s="20"/>
      <c r="K245" s="19"/>
      <c r="L245" s="53"/>
    </row>
    <row r="246" spans="4:12" s="8" customFormat="1" x14ac:dyDescent="0.45">
      <c r="D246" s="13"/>
      <c r="F246" s="22"/>
      <c r="G246" s="22"/>
      <c r="I246" s="19"/>
      <c r="J246" s="20"/>
      <c r="K246" s="19"/>
      <c r="L246" s="53"/>
    </row>
    <row r="247" spans="4:12" s="8" customFormat="1" x14ac:dyDescent="0.45">
      <c r="D247" s="13"/>
      <c r="F247" s="22"/>
      <c r="G247" s="22"/>
      <c r="I247" s="19"/>
      <c r="J247" s="20"/>
      <c r="K247" s="19"/>
      <c r="L247" s="53"/>
    </row>
    <row r="248" spans="4:12" s="8" customFormat="1" x14ac:dyDescent="0.45">
      <c r="D248" s="13"/>
      <c r="F248" s="22"/>
      <c r="G248" s="22"/>
      <c r="I248" s="19"/>
      <c r="J248" s="20"/>
      <c r="K248" s="19"/>
      <c r="L248" s="53"/>
    </row>
    <row r="249" spans="4:12" s="8" customFormat="1" x14ac:dyDescent="0.45">
      <c r="D249" s="13"/>
      <c r="F249" s="22"/>
      <c r="G249" s="22"/>
      <c r="I249" s="19"/>
      <c r="J249" s="20"/>
      <c r="K249" s="19"/>
      <c r="L249" s="53"/>
    </row>
    <row r="250" spans="4:12" s="8" customFormat="1" x14ac:dyDescent="0.45">
      <c r="D250" s="13"/>
      <c r="F250" s="22"/>
      <c r="G250" s="22"/>
      <c r="I250" s="19"/>
      <c r="J250" s="20"/>
      <c r="K250" s="19"/>
      <c r="L250" s="53"/>
    </row>
    <row r="251" spans="4:12" s="8" customFormat="1" x14ac:dyDescent="0.45">
      <c r="D251" s="13"/>
      <c r="F251" s="22"/>
      <c r="G251" s="22"/>
      <c r="I251" s="19"/>
      <c r="J251" s="20"/>
      <c r="K251" s="19"/>
      <c r="L251" s="53"/>
    </row>
    <row r="252" spans="4:12" s="8" customFormat="1" x14ac:dyDescent="0.45">
      <c r="D252" s="13"/>
      <c r="F252" s="22"/>
      <c r="G252" s="22"/>
      <c r="I252" s="19"/>
      <c r="J252" s="20"/>
      <c r="K252" s="19"/>
      <c r="L252" s="53"/>
    </row>
    <row r="253" spans="4:12" s="8" customFormat="1" x14ac:dyDescent="0.45">
      <c r="D253" s="13"/>
      <c r="F253" s="22"/>
      <c r="G253" s="22"/>
      <c r="I253" s="19"/>
      <c r="J253" s="20"/>
      <c r="K253" s="19"/>
      <c r="L253" s="53"/>
    </row>
    <row r="254" spans="4:12" s="8" customFormat="1" x14ac:dyDescent="0.45">
      <c r="D254" s="13"/>
      <c r="F254" s="22"/>
      <c r="G254" s="22"/>
      <c r="I254" s="19"/>
      <c r="J254" s="20"/>
      <c r="K254" s="19"/>
      <c r="L254" s="53"/>
    </row>
    <row r="255" spans="4:12" s="8" customFormat="1" x14ac:dyDescent="0.45">
      <c r="D255" s="13"/>
      <c r="F255" s="22"/>
      <c r="G255" s="22"/>
      <c r="I255" s="19"/>
      <c r="J255" s="20"/>
      <c r="K255" s="19"/>
      <c r="L255" s="53"/>
    </row>
    <row r="256" spans="4:12" s="8" customFormat="1" x14ac:dyDescent="0.45">
      <c r="D256" s="13"/>
      <c r="F256" s="22"/>
      <c r="G256" s="22"/>
      <c r="I256" s="19"/>
      <c r="J256" s="20"/>
      <c r="K256" s="19"/>
      <c r="L256" s="53"/>
    </row>
    <row r="257" spans="4:12" s="8" customFormat="1" x14ac:dyDescent="0.45">
      <c r="D257" s="13"/>
      <c r="F257" s="22"/>
      <c r="G257" s="22"/>
      <c r="I257" s="19"/>
      <c r="J257" s="20"/>
      <c r="K257" s="19"/>
      <c r="L257" s="53"/>
    </row>
    <row r="258" spans="4:12" s="8" customFormat="1" x14ac:dyDescent="0.45">
      <c r="D258" s="13"/>
      <c r="F258" s="22"/>
      <c r="G258" s="22"/>
      <c r="I258" s="19"/>
      <c r="J258" s="20"/>
      <c r="K258" s="19"/>
      <c r="L258" s="53"/>
    </row>
    <row r="259" spans="4:12" s="8" customFormat="1" x14ac:dyDescent="0.45">
      <c r="D259" s="13"/>
      <c r="F259" s="22"/>
      <c r="G259" s="22"/>
      <c r="I259" s="19"/>
      <c r="J259" s="20"/>
      <c r="K259" s="19"/>
      <c r="L259" s="53"/>
    </row>
    <row r="260" spans="4:12" s="8" customFormat="1" x14ac:dyDescent="0.45">
      <c r="D260" s="13"/>
      <c r="F260" s="22"/>
      <c r="G260" s="22"/>
      <c r="I260" s="19"/>
      <c r="J260" s="20"/>
      <c r="K260" s="19"/>
      <c r="L260" s="53"/>
    </row>
    <row r="261" spans="4:12" s="8" customFormat="1" x14ac:dyDescent="0.45">
      <c r="D261" s="13"/>
      <c r="F261" s="22"/>
      <c r="G261" s="22"/>
      <c r="I261" s="19"/>
      <c r="J261" s="20"/>
      <c r="K261" s="19"/>
      <c r="L261" s="53"/>
    </row>
    <row r="262" spans="4:12" s="8" customFormat="1" x14ac:dyDescent="0.45">
      <c r="D262" s="13"/>
      <c r="F262" s="22"/>
      <c r="G262" s="22"/>
      <c r="I262" s="19"/>
      <c r="J262" s="20"/>
      <c r="K262" s="19"/>
      <c r="L262" s="53"/>
    </row>
    <row r="263" spans="4:12" s="8" customFormat="1" x14ac:dyDescent="0.45">
      <c r="D263" s="13"/>
      <c r="F263" s="22"/>
      <c r="G263" s="22"/>
      <c r="I263" s="19"/>
      <c r="J263" s="20"/>
      <c r="K263" s="19"/>
      <c r="L263" s="53"/>
    </row>
    <row r="264" spans="4:12" s="8" customFormat="1" x14ac:dyDescent="0.45">
      <c r="D264" s="13"/>
      <c r="F264" s="22"/>
      <c r="G264" s="22"/>
      <c r="I264" s="19"/>
      <c r="J264" s="20"/>
      <c r="K264" s="19"/>
      <c r="L264" s="53"/>
    </row>
    <row r="265" spans="4:12" s="8" customFormat="1" x14ac:dyDescent="0.45">
      <c r="D265" s="13"/>
      <c r="F265" s="22"/>
      <c r="G265" s="22"/>
      <c r="I265" s="19"/>
      <c r="J265" s="20"/>
      <c r="K265" s="19"/>
      <c r="L265" s="53"/>
    </row>
    <row r="266" spans="4:12" s="8" customFormat="1" x14ac:dyDescent="0.45">
      <c r="D266" s="13"/>
      <c r="F266" s="22"/>
      <c r="G266" s="22"/>
      <c r="I266" s="19"/>
      <c r="J266" s="20"/>
      <c r="K266" s="19"/>
      <c r="L266" s="53"/>
    </row>
    <row r="267" spans="4:12" s="8" customFormat="1" x14ac:dyDescent="0.45">
      <c r="D267" s="13"/>
      <c r="F267" s="22"/>
      <c r="G267" s="22"/>
      <c r="I267" s="19"/>
      <c r="J267" s="20"/>
      <c r="K267" s="19"/>
      <c r="L267" s="53"/>
    </row>
    <row r="268" spans="4:12" s="8" customFormat="1" x14ac:dyDescent="0.45">
      <c r="D268" s="13"/>
      <c r="F268" s="22"/>
      <c r="G268" s="22"/>
      <c r="I268" s="19"/>
      <c r="J268" s="20"/>
      <c r="K268" s="19"/>
      <c r="L268" s="53"/>
    </row>
    <row r="269" spans="4:12" s="8" customFormat="1" x14ac:dyDescent="0.45">
      <c r="D269" s="13"/>
      <c r="F269" s="22"/>
      <c r="G269" s="22"/>
      <c r="I269" s="19"/>
      <c r="J269" s="20"/>
      <c r="K269" s="19"/>
      <c r="L269" s="53"/>
    </row>
    <row r="270" spans="4:12" s="8" customFormat="1" x14ac:dyDescent="0.45">
      <c r="D270" s="13"/>
      <c r="F270" s="22"/>
      <c r="G270" s="22"/>
      <c r="I270" s="19"/>
      <c r="J270" s="20"/>
      <c r="K270" s="19"/>
      <c r="L270" s="53"/>
    </row>
    <row r="271" spans="4:12" s="8" customFormat="1" x14ac:dyDescent="0.45">
      <c r="D271" s="13"/>
      <c r="F271" s="22"/>
      <c r="G271" s="22"/>
      <c r="I271" s="19"/>
      <c r="J271" s="20"/>
      <c r="K271" s="19"/>
      <c r="L271" s="53"/>
    </row>
    <row r="272" spans="4:12" s="8" customFormat="1" x14ac:dyDescent="0.45">
      <c r="D272" s="13"/>
      <c r="F272" s="22"/>
      <c r="G272" s="22"/>
      <c r="I272" s="19"/>
      <c r="J272" s="20"/>
      <c r="K272" s="19"/>
      <c r="L272" s="53"/>
    </row>
    <row r="273" spans="4:12" s="8" customFormat="1" x14ac:dyDescent="0.45">
      <c r="D273" s="13"/>
      <c r="F273" s="22"/>
      <c r="G273" s="22"/>
      <c r="I273" s="19"/>
      <c r="J273" s="20"/>
      <c r="K273" s="19"/>
      <c r="L273" s="53"/>
    </row>
    <row r="274" spans="4:12" s="8" customFormat="1" x14ac:dyDescent="0.45">
      <c r="D274" s="13"/>
      <c r="F274" s="22"/>
      <c r="G274" s="22"/>
      <c r="I274" s="19"/>
      <c r="J274" s="20"/>
      <c r="K274" s="19"/>
      <c r="L274" s="53"/>
    </row>
    <row r="275" spans="4:12" s="8" customFormat="1" x14ac:dyDescent="0.45">
      <c r="D275" s="13"/>
      <c r="F275" s="22"/>
      <c r="G275" s="22"/>
      <c r="I275" s="19"/>
      <c r="J275" s="20"/>
      <c r="K275" s="19"/>
      <c r="L275" s="53"/>
    </row>
    <row r="276" spans="4:12" s="8" customFormat="1" x14ac:dyDescent="0.45">
      <c r="D276" s="13"/>
      <c r="F276" s="22"/>
      <c r="G276" s="22"/>
      <c r="I276" s="19"/>
      <c r="J276" s="20"/>
      <c r="K276" s="19"/>
      <c r="L276" s="53"/>
    </row>
    <row r="277" spans="4:12" s="8" customFormat="1" x14ac:dyDescent="0.45">
      <c r="D277" s="13"/>
      <c r="F277" s="22"/>
      <c r="G277" s="22"/>
      <c r="I277" s="19"/>
      <c r="J277" s="20"/>
      <c r="K277" s="19"/>
      <c r="L277" s="53"/>
    </row>
    <row r="278" spans="4:12" s="8" customFormat="1" x14ac:dyDescent="0.45">
      <c r="D278" s="13"/>
      <c r="F278" s="22"/>
      <c r="G278" s="22"/>
      <c r="I278" s="19"/>
      <c r="J278" s="20"/>
      <c r="K278" s="19"/>
      <c r="L278" s="53"/>
    </row>
    <row r="279" spans="4:12" s="8" customFormat="1" x14ac:dyDescent="0.45">
      <c r="D279" s="13"/>
      <c r="F279" s="22"/>
      <c r="G279" s="22"/>
      <c r="I279" s="19"/>
      <c r="J279" s="20"/>
      <c r="K279" s="19"/>
      <c r="L279" s="53"/>
    </row>
    <row r="280" spans="4:12" s="8" customFormat="1" x14ac:dyDescent="0.45">
      <c r="D280" s="13"/>
      <c r="F280" s="22"/>
      <c r="G280" s="22"/>
      <c r="I280" s="19"/>
      <c r="J280" s="20"/>
      <c r="K280" s="19"/>
      <c r="L280" s="53"/>
    </row>
    <row r="281" spans="4:12" s="8" customFormat="1" x14ac:dyDescent="0.45">
      <c r="D281" s="13"/>
      <c r="F281" s="22"/>
      <c r="G281" s="22"/>
      <c r="I281" s="19"/>
      <c r="J281" s="20"/>
      <c r="K281" s="19"/>
      <c r="L281" s="53"/>
    </row>
    <row r="282" spans="4:12" s="8" customFormat="1" x14ac:dyDescent="0.45">
      <c r="D282" s="13"/>
      <c r="F282" s="22"/>
      <c r="G282" s="22"/>
      <c r="I282" s="19"/>
      <c r="J282" s="20"/>
      <c r="K282" s="19"/>
      <c r="L282" s="53"/>
    </row>
    <row r="283" spans="4:12" s="8" customFormat="1" x14ac:dyDescent="0.45">
      <c r="D283" s="13"/>
      <c r="F283" s="22"/>
      <c r="G283" s="22"/>
      <c r="I283" s="19"/>
      <c r="J283" s="20"/>
      <c r="K283" s="19"/>
      <c r="L283" s="53"/>
    </row>
    <row r="284" spans="4:12" s="8" customFormat="1" x14ac:dyDescent="0.45">
      <c r="D284" s="13"/>
      <c r="F284" s="22"/>
      <c r="G284" s="22"/>
      <c r="I284" s="19"/>
      <c r="J284" s="20"/>
      <c r="K284" s="19"/>
      <c r="L284" s="53"/>
    </row>
    <row r="285" spans="4:12" s="8" customFormat="1" x14ac:dyDescent="0.45">
      <c r="D285" s="13"/>
      <c r="F285" s="22"/>
      <c r="G285" s="22"/>
      <c r="I285" s="19"/>
      <c r="J285" s="20"/>
      <c r="K285" s="19"/>
      <c r="L285" s="53"/>
    </row>
    <row r="286" spans="4:12" s="8" customFormat="1" x14ac:dyDescent="0.45">
      <c r="D286" s="13"/>
      <c r="F286" s="22"/>
      <c r="G286" s="22"/>
      <c r="I286" s="19"/>
      <c r="J286" s="20"/>
      <c r="K286" s="19"/>
      <c r="L286" s="53"/>
    </row>
    <row r="287" spans="4:12" s="8" customFormat="1" x14ac:dyDescent="0.45">
      <c r="D287" s="13"/>
      <c r="F287" s="22"/>
      <c r="G287" s="22"/>
      <c r="I287" s="19"/>
      <c r="J287" s="20"/>
      <c r="K287" s="19"/>
      <c r="L287" s="53"/>
    </row>
    <row r="288" spans="4:12" s="8" customFormat="1" x14ac:dyDescent="0.45">
      <c r="D288" s="13"/>
      <c r="F288" s="22"/>
      <c r="G288" s="22"/>
      <c r="I288" s="19"/>
      <c r="J288" s="20"/>
      <c r="K288" s="19"/>
      <c r="L288" s="53"/>
    </row>
    <row r="289" spans="4:12" s="8" customFormat="1" x14ac:dyDescent="0.45">
      <c r="D289" s="13"/>
      <c r="F289" s="22"/>
      <c r="G289" s="22"/>
      <c r="I289" s="19"/>
      <c r="J289" s="20"/>
      <c r="K289" s="19"/>
      <c r="L289" s="53"/>
    </row>
    <row r="290" spans="4:12" s="8" customFormat="1" x14ac:dyDescent="0.45">
      <c r="D290" s="13"/>
      <c r="F290" s="22"/>
      <c r="G290" s="22"/>
      <c r="I290" s="19"/>
      <c r="J290" s="20"/>
      <c r="K290" s="19"/>
      <c r="L290" s="53"/>
    </row>
    <row r="291" spans="4:12" s="8" customFormat="1" x14ac:dyDescent="0.45">
      <c r="D291" s="13"/>
      <c r="F291" s="22"/>
      <c r="G291" s="22"/>
      <c r="I291" s="19"/>
      <c r="J291" s="20"/>
      <c r="K291" s="19"/>
      <c r="L291" s="53"/>
    </row>
    <row r="292" spans="4:12" s="8" customFormat="1" x14ac:dyDescent="0.45">
      <c r="D292" s="13"/>
      <c r="F292" s="22"/>
      <c r="G292" s="22"/>
      <c r="I292" s="19"/>
      <c r="J292" s="20"/>
      <c r="K292" s="19"/>
      <c r="L292" s="53"/>
    </row>
    <row r="293" spans="4:12" s="8" customFormat="1" x14ac:dyDescent="0.45">
      <c r="D293" s="13"/>
      <c r="F293" s="22"/>
      <c r="G293" s="22"/>
      <c r="I293" s="19"/>
      <c r="J293" s="20"/>
      <c r="K293" s="19"/>
      <c r="L293" s="53"/>
    </row>
    <row r="294" spans="4:12" s="8" customFormat="1" x14ac:dyDescent="0.45">
      <c r="D294" s="13"/>
      <c r="F294" s="22"/>
      <c r="G294" s="22"/>
      <c r="I294" s="19"/>
      <c r="J294" s="20"/>
      <c r="K294" s="19"/>
      <c r="L294" s="53"/>
    </row>
    <row r="295" spans="4:12" s="8" customFormat="1" x14ac:dyDescent="0.45">
      <c r="D295" s="13"/>
      <c r="F295" s="22"/>
      <c r="G295" s="22"/>
      <c r="I295" s="19"/>
      <c r="J295" s="20"/>
      <c r="K295" s="19"/>
      <c r="L295" s="53"/>
    </row>
    <row r="296" spans="4:12" s="8" customFormat="1" x14ac:dyDescent="0.45">
      <c r="D296" s="13"/>
      <c r="F296" s="22"/>
      <c r="G296" s="22"/>
      <c r="I296" s="19"/>
      <c r="J296" s="20"/>
      <c r="K296" s="19"/>
      <c r="L296" s="53"/>
    </row>
    <row r="297" spans="4:12" s="8" customFormat="1" x14ac:dyDescent="0.45">
      <c r="D297" s="13"/>
      <c r="F297" s="22"/>
      <c r="G297" s="22"/>
      <c r="I297" s="19"/>
      <c r="J297" s="20"/>
      <c r="K297" s="19"/>
      <c r="L297" s="53"/>
    </row>
    <row r="298" spans="4:12" s="8" customFormat="1" x14ac:dyDescent="0.45">
      <c r="D298" s="13"/>
      <c r="F298" s="22"/>
      <c r="G298" s="22"/>
      <c r="I298" s="19"/>
      <c r="J298" s="20"/>
      <c r="K298" s="19"/>
      <c r="L298" s="53"/>
    </row>
    <row r="299" spans="4:12" s="8" customFormat="1" x14ac:dyDescent="0.45">
      <c r="D299" s="13"/>
      <c r="F299" s="22"/>
      <c r="G299" s="22"/>
      <c r="I299" s="19"/>
      <c r="J299" s="20"/>
      <c r="K299" s="19"/>
      <c r="L299" s="53"/>
    </row>
    <row r="300" spans="4:12" s="8" customFormat="1" x14ac:dyDescent="0.45">
      <c r="D300" s="13"/>
      <c r="F300" s="22"/>
      <c r="G300" s="22"/>
      <c r="I300" s="19"/>
      <c r="J300" s="20"/>
      <c r="K300" s="19"/>
      <c r="L300" s="53"/>
    </row>
    <row r="301" spans="4:12" s="8" customFormat="1" x14ac:dyDescent="0.45">
      <c r="D301" s="13"/>
      <c r="F301" s="22"/>
      <c r="G301" s="22"/>
      <c r="I301" s="19"/>
      <c r="J301" s="20"/>
      <c r="K301" s="19"/>
      <c r="L301" s="53"/>
    </row>
    <row r="302" spans="4:12" s="8" customFormat="1" x14ac:dyDescent="0.45">
      <c r="D302" s="13"/>
      <c r="F302" s="22"/>
      <c r="G302" s="22"/>
      <c r="I302" s="19"/>
      <c r="J302" s="20"/>
      <c r="K302" s="19"/>
      <c r="L302" s="53"/>
    </row>
    <row r="303" spans="4:12" s="8" customFormat="1" x14ac:dyDescent="0.45">
      <c r="D303" s="13"/>
      <c r="F303" s="22"/>
      <c r="G303" s="22"/>
      <c r="I303" s="19"/>
      <c r="J303" s="20"/>
      <c r="K303" s="19"/>
      <c r="L303" s="53"/>
    </row>
    <row r="304" spans="4:12" s="8" customFormat="1" x14ac:dyDescent="0.45">
      <c r="D304" s="13"/>
      <c r="F304" s="22"/>
      <c r="G304" s="22"/>
      <c r="I304" s="19"/>
      <c r="J304" s="20"/>
      <c r="K304" s="19"/>
      <c r="L304" s="53"/>
    </row>
    <row r="305" spans="4:12" s="8" customFormat="1" x14ac:dyDescent="0.45">
      <c r="D305" s="13"/>
      <c r="F305" s="22"/>
      <c r="G305" s="22"/>
      <c r="I305" s="19"/>
      <c r="J305" s="20"/>
      <c r="K305" s="19"/>
      <c r="L305" s="53"/>
    </row>
    <row r="306" spans="4:12" s="8" customFormat="1" x14ac:dyDescent="0.45">
      <c r="D306" s="13"/>
      <c r="F306" s="22"/>
      <c r="G306" s="22"/>
      <c r="I306" s="19"/>
      <c r="J306" s="20"/>
      <c r="K306" s="19"/>
      <c r="L306" s="53"/>
    </row>
    <row r="307" spans="4:12" s="8" customFormat="1" x14ac:dyDescent="0.45">
      <c r="D307" s="13"/>
      <c r="F307" s="22"/>
      <c r="G307" s="22"/>
      <c r="I307" s="19"/>
      <c r="J307" s="20"/>
      <c r="K307" s="19"/>
      <c r="L307" s="53"/>
    </row>
    <row r="308" spans="4:12" s="8" customFormat="1" x14ac:dyDescent="0.45">
      <c r="D308" s="13"/>
      <c r="F308" s="22"/>
      <c r="G308" s="22"/>
      <c r="I308" s="19"/>
      <c r="J308" s="20"/>
      <c r="K308" s="19"/>
      <c r="L308" s="53"/>
    </row>
    <row r="309" spans="4:12" s="8" customFormat="1" x14ac:dyDescent="0.45">
      <c r="D309" s="13"/>
      <c r="F309" s="22"/>
      <c r="G309" s="22"/>
      <c r="I309" s="19"/>
      <c r="J309" s="20"/>
      <c r="K309" s="19"/>
      <c r="L309" s="53"/>
    </row>
    <row r="310" spans="4:12" s="8" customFormat="1" x14ac:dyDescent="0.45">
      <c r="D310" s="13"/>
      <c r="F310" s="22"/>
      <c r="G310" s="22"/>
      <c r="I310" s="19"/>
      <c r="J310" s="20"/>
      <c r="K310" s="19"/>
      <c r="L310" s="53"/>
    </row>
    <row r="311" spans="4:12" s="8" customFormat="1" x14ac:dyDescent="0.45">
      <c r="D311" s="13"/>
      <c r="F311" s="22"/>
      <c r="G311" s="22"/>
      <c r="I311" s="19"/>
      <c r="J311" s="20"/>
      <c r="K311" s="19"/>
      <c r="L311" s="53"/>
    </row>
    <row r="312" spans="4:12" s="8" customFormat="1" x14ac:dyDescent="0.45">
      <c r="D312" s="13"/>
      <c r="F312" s="22"/>
      <c r="G312" s="22"/>
      <c r="I312" s="19"/>
      <c r="J312" s="20"/>
      <c r="K312" s="19"/>
      <c r="L312" s="53"/>
    </row>
    <row r="313" spans="4:12" s="8" customFormat="1" x14ac:dyDescent="0.45">
      <c r="D313" s="13"/>
      <c r="F313" s="22"/>
      <c r="G313" s="22"/>
      <c r="I313" s="19"/>
      <c r="J313" s="20"/>
      <c r="K313" s="19"/>
      <c r="L313" s="53"/>
    </row>
    <row r="314" spans="4:12" s="8" customFormat="1" x14ac:dyDescent="0.45">
      <c r="D314" s="13"/>
      <c r="F314" s="22"/>
      <c r="G314" s="22"/>
      <c r="I314" s="19"/>
      <c r="J314" s="20"/>
      <c r="K314" s="19"/>
      <c r="L314" s="53"/>
    </row>
    <row r="315" spans="4:12" s="8" customFormat="1" x14ac:dyDescent="0.45">
      <c r="D315" s="13"/>
      <c r="F315" s="22"/>
      <c r="G315" s="22"/>
      <c r="I315" s="19"/>
      <c r="J315" s="20"/>
      <c r="K315" s="19"/>
      <c r="L315" s="53"/>
    </row>
    <row r="316" spans="4:12" s="8" customFormat="1" x14ac:dyDescent="0.45">
      <c r="D316" s="13"/>
      <c r="F316" s="22"/>
      <c r="G316" s="22"/>
      <c r="I316" s="19"/>
      <c r="J316" s="20"/>
      <c r="K316" s="19"/>
      <c r="L316" s="53"/>
    </row>
    <row r="317" spans="4:12" s="8" customFormat="1" x14ac:dyDescent="0.45">
      <c r="D317" s="13"/>
      <c r="F317" s="22"/>
      <c r="G317" s="22"/>
      <c r="I317" s="19"/>
      <c r="J317" s="20"/>
      <c r="K317" s="19"/>
      <c r="L317" s="53"/>
    </row>
    <row r="318" spans="4:12" s="8" customFormat="1" x14ac:dyDescent="0.45">
      <c r="D318" s="13"/>
      <c r="F318" s="22"/>
      <c r="G318" s="22"/>
      <c r="I318" s="19"/>
      <c r="J318" s="20"/>
      <c r="K318" s="19"/>
      <c r="L318" s="53"/>
    </row>
    <row r="319" spans="4:12" s="8" customFormat="1" x14ac:dyDescent="0.45">
      <c r="D319" s="13"/>
      <c r="F319" s="22"/>
      <c r="G319" s="22"/>
      <c r="I319" s="19"/>
      <c r="J319" s="20"/>
      <c r="K319" s="19"/>
      <c r="L319" s="53"/>
    </row>
    <row r="320" spans="4:12" s="8" customFormat="1" x14ac:dyDescent="0.45">
      <c r="D320" s="13"/>
      <c r="F320" s="22"/>
      <c r="G320" s="22"/>
      <c r="I320" s="19"/>
      <c r="J320" s="20"/>
      <c r="K320" s="19"/>
      <c r="L320" s="53"/>
    </row>
    <row r="321" spans="4:12" s="8" customFormat="1" x14ac:dyDescent="0.45">
      <c r="D321" s="13"/>
      <c r="F321" s="22"/>
      <c r="G321" s="22"/>
      <c r="I321" s="19"/>
      <c r="J321" s="20"/>
      <c r="K321" s="19"/>
      <c r="L321" s="53"/>
    </row>
    <row r="322" spans="4:12" s="8" customFormat="1" x14ac:dyDescent="0.45">
      <c r="D322" s="13"/>
      <c r="F322" s="22"/>
      <c r="G322" s="22"/>
      <c r="I322" s="19"/>
      <c r="J322" s="20"/>
      <c r="K322" s="19"/>
      <c r="L322" s="53"/>
    </row>
    <row r="323" spans="4:12" s="8" customFormat="1" x14ac:dyDescent="0.45">
      <c r="D323" s="13"/>
      <c r="F323" s="22"/>
      <c r="G323" s="22"/>
      <c r="I323" s="19"/>
      <c r="J323" s="20"/>
      <c r="K323" s="19"/>
      <c r="L323" s="53"/>
    </row>
    <row r="324" spans="4:12" s="8" customFormat="1" x14ac:dyDescent="0.45">
      <c r="D324" s="13"/>
      <c r="F324" s="22"/>
      <c r="G324" s="22"/>
      <c r="I324" s="19"/>
      <c r="J324" s="20"/>
      <c r="K324" s="19"/>
      <c r="L324" s="53"/>
    </row>
    <row r="325" spans="4:12" s="8" customFormat="1" x14ac:dyDescent="0.45">
      <c r="D325" s="13"/>
      <c r="F325" s="22"/>
      <c r="G325" s="22"/>
      <c r="I325" s="19"/>
      <c r="J325" s="20"/>
      <c r="K325" s="19"/>
      <c r="L325" s="53"/>
    </row>
    <row r="326" spans="4:12" s="8" customFormat="1" x14ac:dyDescent="0.45">
      <c r="D326" s="13"/>
      <c r="F326" s="22"/>
      <c r="G326" s="22"/>
      <c r="I326" s="19"/>
      <c r="J326" s="20"/>
      <c r="K326" s="19"/>
      <c r="L326" s="53"/>
    </row>
    <row r="327" spans="4:12" s="8" customFormat="1" x14ac:dyDescent="0.45">
      <c r="D327" s="13"/>
      <c r="F327" s="22"/>
      <c r="G327" s="22"/>
      <c r="I327" s="19"/>
      <c r="J327" s="20"/>
      <c r="K327" s="19"/>
      <c r="L327" s="53"/>
    </row>
    <row r="328" spans="4:12" s="8" customFormat="1" x14ac:dyDescent="0.45">
      <c r="D328" s="13"/>
      <c r="F328" s="22"/>
      <c r="G328" s="22"/>
      <c r="I328" s="19"/>
      <c r="J328" s="20"/>
      <c r="K328" s="19"/>
      <c r="L328" s="53"/>
    </row>
    <row r="329" spans="4:12" s="8" customFormat="1" x14ac:dyDescent="0.45">
      <c r="D329" s="13"/>
      <c r="F329" s="22"/>
      <c r="G329" s="22"/>
      <c r="I329" s="19"/>
      <c r="J329" s="20"/>
      <c r="K329" s="19"/>
      <c r="L329" s="53"/>
    </row>
    <row r="330" spans="4:12" s="8" customFormat="1" x14ac:dyDescent="0.45">
      <c r="D330" s="13"/>
      <c r="F330" s="22"/>
      <c r="G330" s="22"/>
      <c r="I330" s="19"/>
      <c r="J330" s="20"/>
      <c r="K330" s="19"/>
      <c r="L330" s="53"/>
    </row>
    <row r="331" spans="4:12" s="8" customFormat="1" x14ac:dyDescent="0.45">
      <c r="D331" s="13"/>
      <c r="F331" s="22"/>
      <c r="G331" s="22"/>
      <c r="I331" s="19"/>
      <c r="J331" s="20"/>
      <c r="K331" s="19"/>
      <c r="L331" s="53"/>
    </row>
    <row r="332" spans="4:12" s="8" customFormat="1" x14ac:dyDescent="0.45">
      <c r="D332" s="13"/>
      <c r="F332" s="22"/>
      <c r="G332" s="22"/>
      <c r="I332" s="19"/>
      <c r="J332" s="20"/>
      <c r="K332" s="19"/>
      <c r="L332" s="53"/>
    </row>
    <row r="333" spans="4:12" s="8" customFormat="1" x14ac:dyDescent="0.45">
      <c r="D333" s="13"/>
      <c r="F333" s="22"/>
      <c r="G333" s="22"/>
      <c r="I333" s="19"/>
      <c r="J333" s="20"/>
      <c r="K333" s="19"/>
      <c r="L333" s="53"/>
    </row>
    <row r="334" spans="4:12" s="8" customFormat="1" x14ac:dyDescent="0.45">
      <c r="D334" s="13"/>
      <c r="F334" s="22"/>
      <c r="G334" s="22"/>
      <c r="I334" s="19"/>
      <c r="J334" s="20"/>
      <c r="K334" s="19"/>
      <c r="L334" s="53"/>
    </row>
    <row r="335" spans="4:12" s="8" customFormat="1" x14ac:dyDescent="0.45">
      <c r="D335" s="13"/>
      <c r="F335" s="22"/>
      <c r="G335" s="22"/>
      <c r="I335" s="19"/>
      <c r="J335" s="20"/>
      <c r="K335" s="19"/>
      <c r="L335" s="53"/>
    </row>
    <row r="336" spans="4:12" s="8" customFormat="1" x14ac:dyDescent="0.45">
      <c r="D336" s="13"/>
      <c r="F336" s="22"/>
      <c r="G336" s="22"/>
      <c r="I336" s="19"/>
      <c r="J336" s="20"/>
      <c r="K336" s="19"/>
      <c r="L336" s="53"/>
    </row>
    <row r="337" spans="4:12" s="8" customFormat="1" x14ac:dyDescent="0.45">
      <c r="D337" s="13"/>
      <c r="F337" s="22"/>
      <c r="G337" s="22"/>
      <c r="I337" s="19"/>
      <c r="J337" s="20"/>
      <c r="K337" s="19"/>
      <c r="L337" s="53"/>
    </row>
    <row r="338" spans="4:12" s="8" customFormat="1" x14ac:dyDescent="0.45">
      <c r="D338" s="13"/>
      <c r="F338" s="22"/>
      <c r="G338" s="22"/>
      <c r="I338" s="19"/>
      <c r="J338" s="20"/>
      <c r="K338" s="19"/>
      <c r="L338" s="53"/>
    </row>
    <row r="339" spans="4:12" s="8" customFormat="1" x14ac:dyDescent="0.45">
      <c r="D339" s="13"/>
      <c r="F339" s="22"/>
      <c r="G339" s="22"/>
      <c r="I339" s="19"/>
      <c r="J339" s="20"/>
      <c r="K339" s="19"/>
      <c r="L339" s="53"/>
    </row>
    <row r="340" spans="4:12" s="8" customFormat="1" x14ac:dyDescent="0.45">
      <c r="D340" s="13"/>
      <c r="F340" s="22"/>
      <c r="G340" s="22"/>
      <c r="I340" s="19"/>
      <c r="J340" s="20"/>
      <c r="K340" s="19"/>
      <c r="L340" s="53"/>
    </row>
    <row r="341" spans="4:12" s="8" customFormat="1" x14ac:dyDescent="0.45">
      <c r="D341" s="13"/>
      <c r="F341" s="22"/>
      <c r="G341" s="22"/>
      <c r="I341" s="19"/>
      <c r="J341" s="20"/>
      <c r="K341" s="19"/>
      <c r="L341" s="53"/>
    </row>
    <row r="342" spans="4:12" s="8" customFormat="1" x14ac:dyDescent="0.45">
      <c r="D342" s="13"/>
      <c r="F342" s="22"/>
      <c r="G342" s="22"/>
      <c r="I342" s="19"/>
      <c r="J342" s="20"/>
      <c r="K342" s="19"/>
      <c r="L342" s="53"/>
    </row>
    <row r="343" spans="4:12" s="8" customFormat="1" x14ac:dyDescent="0.45">
      <c r="D343" s="13"/>
      <c r="F343" s="22"/>
      <c r="G343" s="22"/>
      <c r="I343" s="19"/>
      <c r="J343" s="20"/>
      <c r="K343" s="19"/>
      <c r="L343" s="53"/>
    </row>
    <row r="344" spans="4:12" s="8" customFormat="1" x14ac:dyDescent="0.45">
      <c r="D344" s="13"/>
      <c r="F344" s="22"/>
      <c r="G344" s="22"/>
      <c r="I344" s="19"/>
      <c r="J344" s="20"/>
      <c r="K344" s="19"/>
      <c r="L344" s="53"/>
    </row>
    <row r="345" spans="4:12" s="8" customFormat="1" x14ac:dyDescent="0.45">
      <c r="D345" s="13"/>
      <c r="F345" s="22"/>
      <c r="G345" s="22"/>
      <c r="I345" s="19"/>
      <c r="J345" s="20"/>
      <c r="K345" s="19"/>
      <c r="L345" s="53"/>
    </row>
    <row r="346" spans="4:12" s="8" customFormat="1" x14ac:dyDescent="0.45">
      <c r="D346" s="13"/>
      <c r="F346" s="22"/>
      <c r="G346" s="22"/>
      <c r="I346" s="19"/>
      <c r="J346" s="20"/>
      <c r="K346" s="19"/>
      <c r="L346" s="53"/>
    </row>
    <row r="347" spans="4:12" s="8" customFormat="1" x14ac:dyDescent="0.45">
      <c r="D347" s="13"/>
      <c r="F347" s="22"/>
      <c r="G347" s="22"/>
      <c r="I347" s="19"/>
      <c r="J347" s="20"/>
      <c r="K347" s="19"/>
      <c r="L347" s="53"/>
    </row>
    <row r="348" spans="4:12" s="8" customFormat="1" x14ac:dyDescent="0.45">
      <c r="D348" s="13"/>
      <c r="F348" s="22"/>
      <c r="G348" s="22"/>
      <c r="I348" s="19"/>
      <c r="J348" s="20"/>
      <c r="K348" s="19"/>
      <c r="L348" s="53"/>
    </row>
    <row r="349" spans="4:12" s="8" customFormat="1" x14ac:dyDescent="0.45">
      <c r="D349" s="13"/>
      <c r="F349" s="22"/>
      <c r="G349" s="22"/>
      <c r="I349" s="19"/>
      <c r="J349" s="20"/>
      <c r="K349" s="19"/>
      <c r="L349" s="53"/>
    </row>
    <row r="350" spans="4:12" s="8" customFormat="1" x14ac:dyDescent="0.45">
      <c r="D350" s="13"/>
      <c r="F350" s="22"/>
      <c r="G350" s="22"/>
      <c r="I350" s="19"/>
      <c r="J350" s="20"/>
      <c r="K350" s="19"/>
      <c r="L350" s="53"/>
    </row>
    <row r="351" spans="4:12" s="8" customFormat="1" x14ac:dyDescent="0.45">
      <c r="D351" s="13"/>
      <c r="F351" s="22"/>
      <c r="G351" s="22"/>
      <c r="I351" s="19"/>
      <c r="J351" s="20"/>
      <c r="K351" s="19"/>
      <c r="L351" s="53"/>
    </row>
    <row r="352" spans="4:12" s="8" customFormat="1" x14ac:dyDescent="0.45">
      <c r="D352" s="13"/>
      <c r="F352" s="22"/>
      <c r="G352" s="22"/>
      <c r="I352" s="19"/>
      <c r="J352" s="20"/>
      <c r="K352" s="19"/>
      <c r="L352" s="53"/>
    </row>
    <row r="353" spans="4:12" s="8" customFormat="1" x14ac:dyDescent="0.45">
      <c r="D353" s="13"/>
      <c r="F353" s="22"/>
      <c r="G353" s="22"/>
      <c r="I353" s="19"/>
      <c r="J353" s="20"/>
      <c r="K353" s="19"/>
      <c r="L353" s="53"/>
    </row>
    <row r="354" spans="4:12" s="8" customFormat="1" x14ac:dyDescent="0.45">
      <c r="D354" s="13"/>
      <c r="F354" s="22"/>
      <c r="G354" s="22"/>
      <c r="I354" s="19"/>
      <c r="J354" s="20"/>
      <c r="K354" s="19"/>
      <c r="L354" s="53"/>
    </row>
    <row r="355" spans="4:12" s="8" customFormat="1" x14ac:dyDescent="0.45">
      <c r="D355" s="13"/>
      <c r="F355" s="22"/>
      <c r="G355" s="22"/>
      <c r="I355" s="19"/>
      <c r="J355" s="20"/>
      <c r="K355" s="19"/>
      <c r="L355" s="53"/>
    </row>
    <row r="356" spans="4:12" s="8" customFormat="1" x14ac:dyDescent="0.45">
      <c r="D356" s="13"/>
      <c r="F356" s="22"/>
      <c r="G356" s="22"/>
      <c r="I356" s="19"/>
      <c r="J356" s="20"/>
      <c r="K356" s="19"/>
      <c r="L356" s="53"/>
    </row>
    <row r="357" spans="4:12" s="8" customFormat="1" x14ac:dyDescent="0.45">
      <c r="D357" s="13"/>
      <c r="F357" s="22"/>
      <c r="G357" s="22"/>
      <c r="I357" s="19"/>
      <c r="J357" s="20"/>
      <c r="K357" s="19"/>
      <c r="L357" s="53"/>
    </row>
    <row r="358" spans="4:12" s="8" customFormat="1" x14ac:dyDescent="0.45">
      <c r="D358" s="13"/>
      <c r="F358" s="22"/>
      <c r="G358" s="22"/>
      <c r="I358" s="19"/>
      <c r="J358" s="20"/>
      <c r="K358" s="19"/>
      <c r="L358" s="53"/>
    </row>
    <row r="359" spans="4:12" s="8" customFormat="1" x14ac:dyDescent="0.45">
      <c r="D359" s="13"/>
      <c r="F359" s="22"/>
      <c r="G359" s="22"/>
      <c r="I359" s="19"/>
      <c r="J359" s="20"/>
      <c r="K359" s="19"/>
      <c r="L359" s="53"/>
    </row>
    <row r="360" spans="4:12" s="8" customFormat="1" x14ac:dyDescent="0.45">
      <c r="D360" s="13"/>
      <c r="F360" s="22"/>
      <c r="G360" s="22"/>
      <c r="I360" s="19"/>
      <c r="J360" s="20"/>
      <c r="K360" s="19"/>
      <c r="L360" s="53"/>
    </row>
    <row r="361" spans="4:12" s="8" customFormat="1" x14ac:dyDescent="0.45">
      <c r="D361" s="13"/>
      <c r="F361" s="22"/>
      <c r="G361" s="22"/>
      <c r="I361" s="19"/>
      <c r="J361" s="20"/>
      <c r="K361" s="19"/>
      <c r="L361" s="53"/>
    </row>
    <row r="362" spans="4:12" s="8" customFormat="1" x14ac:dyDescent="0.45">
      <c r="D362" s="13"/>
      <c r="F362" s="22"/>
      <c r="G362" s="22"/>
      <c r="I362" s="19"/>
      <c r="J362" s="20"/>
      <c r="K362" s="19"/>
      <c r="L362" s="53"/>
    </row>
    <row r="363" spans="4:12" s="8" customFormat="1" x14ac:dyDescent="0.45">
      <c r="D363" s="13"/>
      <c r="F363" s="22"/>
      <c r="G363" s="22"/>
      <c r="I363" s="19"/>
      <c r="J363" s="20"/>
      <c r="K363" s="19"/>
      <c r="L363" s="53"/>
    </row>
    <row r="364" spans="4:12" s="8" customFormat="1" x14ac:dyDescent="0.45">
      <c r="D364" s="13"/>
      <c r="F364" s="22"/>
      <c r="G364" s="22"/>
      <c r="I364" s="19"/>
      <c r="J364" s="20"/>
      <c r="K364" s="19"/>
      <c r="L364" s="53"/>
    </row>
    <row r="365" spans="4:12" s="8" customFormat="1" x14ac:dyDescent="0.45">
      <c r="D365" s="13"/>
      <c r="F365" s="22"/>
      <c r="G365" s="22"/>
      <c r="I365" s="19"/>
      <c r="J365" s="20"/>
      <c r="K365" s="19"/>
      <c r="L365" s="53"/>
    </row>
    <row r="366" spans="4:12" s="8" customFormat="1" x14ac:dyDescent="0.45">
      <c r="D366" s="13"/>
      <c r="F366" s="22"/>
      <c r="G366" s="22"/>
      <c r="I366" s="19"/>
      <c r="J366" s="20"/>
      <c r="K366" s="19"/>
      <c r="L366" s="53"/>
    </row>
    <row r="367" spans="4:12" s="8" customFormat="1" x14ac:dyDescent="0.45">
      <c r="D367" s="13"/>
      <c r="F367" s="22"/>
      <c r="G367" s="22"/>
      <c r="I367" s="19"/>
      <c r="J367" s="20"/>
      <c r="K367" s="19"/>
      <c r="L367" s="53"/>
    </row>
    <row r="368" spans="4:12" s="8" customFormat="1" x14ac:dyDescent="0.45">
      <c r="D368" s="13"/>
      <c r="F368" s="22"/>
      <c r="G368" s="22"/>
      <c r="I368" s="19"/>
      <c r="J368" s="20"/>
      <c r="K368" s="19"/>
      <c r="L368" s="53"/>
    </row>
    <row r="369" spans="4:12" s="8" customFormat="1" x14ac:dyDescent="0.45">
      <c r="D369" s="13"/>
      <c r="F369" s="22"/>
      <c r="G369" s="22"/>
      <c r="I369" s="19"/>
      <c r="J369" s="20"/>
      <c r="K369" s="19"/>
      <c r="L369" s="53"/>
    </row>
    <row r="370" spans="4:12" s="8" customFormat="1" x14ac:dyDescent="0.45">
      <c r="D370" s="13"/>
      <c r="F370" s="22"/>
      <c r="G370" s="22"/>
      <c r="I370" s="19"/>
      <c r="J370" s="20"/>
      <c r="K370" s="19"/>
      <c r="L370" s="53"/>
    </row>
    <row r="371" spans="4:12" s="8" customFormat="1" x14ac:dyDescent="0.45">
      <c r="D371" s="13"/>
      <c r="F371" s="22"/>
      <c r="G371" s="22"/>
      <c r="I371" s="19"/>
      <c r="J371" s="20"/>
      <c r="K371" s="19"/>
      <c r="L371" s="53"/>
    </row>
    <row r="372" spans="4:12" s="8" customFormat="1" x14ac:dyDescent="0.45">
      <c r="D372" s="13"/>
      <c r="F372" s="22"/>
      <c r="G372" s="22"/>
      <c r="I372" s="19"/>
      <c r="J372" s="20"/>
      <c r="K372" s="19"/>
      <c r="L372" s="53"/>
    </row>
    <row r="373" spans="4:12" s="8" customFormat="1" x14ac:dyDescent="0.45">
      <c r="D373" s="13"/>
      <c r="F373" s="22"/>
      <c r="G373" s="22"/>
      <c r="I373" s="19"/>
      <c r="J373" s="20"/>
      <c r="K373" s="19"/>
      <c r="L373" s="53"/>
    </row>
    <row r="374" spans="4:12" s="8" customFormat="1" x14ac:dyDescent="0.45">
      <c r="D374" s="13"/>
      <c r="F374" s="22"/>
      <c r="G374" s="22"/>
      <c r="I374" s="19"/>
      <c r="J374" s="20"/>
      <c r="K374" s="19"/>
      <c r="L374" s="53"/>
    </row>
    <row r="375" spans="4:12" s="8" customFormat="1" x14ac:dyDescent="0.45">
      <c r="D375" s="13"/>
      <c r="F375" s="22"/>
      <c r="G375" s="22"/>
      <c r="I375" s="19"/>
      <c r="J375" s="20"/>
      <c r="K375" s="19"/>
      <c r="L375" s="53"/>
    </row>
    <row r="376" spans="4:12" s="8" customFormat="1" x14ac:dyDescent="0.45">
      <c r="D376" s="13"/>
      <c r="F376" s="22"/>
      <c r="G376" s="22"/>
      <c r="I376" s="19"/>
      <c r="J376" s="20"/>
      <c r="K376" s="19"/>
      <c r="L376" s="53"/>
    </row>
    <row r="377" spans="4:12" s="8" customFormat="1" x14ac:dyDescent="0.45">
      <c r="D377" s="13"/>
      <c r="F377" s="22"/>
      <c r="G377" s="22"/>
      <c r="I377" s="19"/>
      <c r="J377" s="20"/>
      <c r="K377" s="19"/>
      <c r="L377" s="53"/>
    </row>
    <row r="378" spans="4:12" s="8" customFormat="1" x14ac:dyDescent="0.45">
      <c r="D378" s="13"/>
      <c r="F378" s="22"/>
      <c r="G378" s="22"/>
      <c r="I378" s="19"/>
      <c r="J378" s="20"/>
      <c r="K378" s="19"/>
      <c r="L378" s="53"/>
    </row>
    <row r="379" spans="4:12" s="8" customFormat="1" x14ac:dyDescent="0.45">
      <c r="D379" s="13"/>
      <c r="F379" s="22"/>
      <c r="G379" s="22"/>
      <c r="I379" s="19"/>
      <c r="J379" s="20"/>
      <c r="K379" s="19"/>
      <c r="L379" s="53"/>
    </row>
    <row r="380" spans="4:12" s="8" customFormat="1" x14ac:dyDescent="0.45">
      <c r="D380" s="13"/>
      <c r="F380" s="22"/>
      <c r="G380" s="22"/>
      <c r="I380" s="19"/>
      <c r="J380" s="20"/>
      <c r="K380" s="19"/>
      <c r="L380" s="53"/>
    </row>
    <row r="381" spans="4:12" s="8" customFormat="1" x14ac:dyDescent="0.45">
      <c r="D381" s="13"/>
      <c r="F381" s="22"/>
      <c r="G381" s="22"/>
      <c r="I381" s="19"/>
      <c r="J381" s="20"/>
      <c r="K381" s="19"/>
      <c r="L381" s="53"/>
    </row>
    <row r="382" spans="4:12" s="8" customFormat="1" x14ac:dyDescent="0.45">
      <c r="D382" s="13"/>
      <c r="F382" s="22"/>
      <c r="G382" s="22"/>
      <c r="I382" s="19"/>
      <c r="J382" s="20"/>
      <c r="K382" s="19"/>
      <c r="L382" s="53"/>
    </row>
    <row r="383" spans="4:12" s="8" customFormat="1" x14ac:dyDescent="0.45">
      <c r="D383" s="13"/>
      <c r="F383" s="22"/>
      <c r="G383" s="22"/>
      <c r="I383" s="19"/>
      <c r="J383" s="20"/>
      <c r="K383" s="19"/>
      <c r="L383" s="53"/>
    </row>
    <row r="384" spans="4:12" s="8" customFormat="1" x14ac:dyDescent="0.45">
      <c r="D384" s="13"/>
      <c r="F384" s="22"/>
      <c r="G384" s="22"/>
      <c r="I384" s="19"/>
      <c r="J384" s="20"/>
      <c r="K384" s="19"/>
      <c r="L384" s="53"/>
    </row>
    <row r="385" spans="4:12" s="8" customFormat="1" x14ac:dyDescent="0.45">
      <c r="D385" s="13"/>
      <c r="F385" s="22"/>
      <c r="G385" s="22"/>
      <c r="I385" s="19"/>
      <c r="J385" s="20"/>
      <c r="K385" s="19"/>
      <c r="L385" s="53"/>
    </row>
    <row r="386" spans="4:12" s="8" customFormat="1" x14ac:dyDescent="0.45">
      <c r="D386" s="13"/>
      <c r="F386" s="22"/>
      <c r="G386" s="22"/>
      <c r="I386" s="19"/>
      <c r="J386" s="20"/>
      <c r="K386" s="19"/>
      <c r="L386" s="53"/>
    </row>
    <row r="387" spans="4:12" s="8" customFormat="1" x14ac:dyDescent="0.45">
      <c r="D387" s="13"/>
      <c r="F387" s="22"/>
      <c r="G387" s="22"/>
      <c r="I387" s="19"/>
      <c r="J387" s="20"/>
      <c r="K387" s="19"/>
      <c r="L387" s="53"/>
    </row>
    <row r="388" spans="4:12" s="8" customFormat="1" x14ac:dyDescent="0.45">
      <c r="D388" s="13"/>
      <c r="F388" s="22"/>
      <c r="G388" s="22"/>
      <c r="I388" s="19"/>
      <c r="J388" s="20"/>
      <c r="K388" s="19"/>
      <c r="L388" s="53"/>
    </row>
    <row r="389" spans="4:12" s="8" customFormat="1" x14ac:dyDescent="0.45">
      <c r="D389" s="13"/>
      <c r="F389" s="22"/>
      <c r="G389" s="22"/>
      <c r="I389" s="19"/>
      <c r="J389" s="20"/>
      <c r="K389" s="19"/>
      <c r="L389" s="53"/>
    </row>
    <row r="390" spans="4:12" s="8" customFormat="1" x14ac:dyDescent="0.45">
      <c r="D390" s="13"/>
      <c r="F390" s="22"/>
      <c r="G390" s="22"/>
      <c r="I390" s="19"/>
      <c r="J390" s="20"/>
      <c r="K390" s="19"/>
      <c r="L390" s="53"/>
    </row>
    <row r="391" spans="4:12" s="8" customFormat="1" x14ac:dyDescent="0.45">
      <c r="D391" s="13"/>
      <c r="F391" s="22"/>
      <c r="G391" s="22"/>
      <c r="I391" s="19"/>
      <c r="J391" s="20"/>
      <c r="K391" s="19"/>
      <c r="L391" s="53"/>
    </row>
    <row r="392" spans="4:12" s="8" customFormat="1" x14ac:dyDescent="0.45">
      <c r="D392" s="13"/>
      <c r="F392" s="22"/>
      <c r="G392" s="22"/>
      <c r="I392" s="19"/>
      <c r="J392" s="20"/>
      <c r="K392" s="19"/>
      <c r="L392" s="53"/>
    </row>
    <row r="393" spans="4:12" s="8" customFormat="1" x14ac:dyDescent="0.45">
      <c r="D393" s="13"/>
      <c r="F393" s="22"/>
      <c r="G393" s="22"/>
      <c r="I393" s="19"/>
      <c r="J393" s="20"/>
      <c r="K393" s="19"/>
      <c r="L393" s="53"/>
    </row>
    <row r="394" spans="4:12" s="8" customFormat="1" x14ac:dyDescent="0.45">
      <c r="D394" s="13"/>
      <c r="F394" s="22"/>
      <c r="G394" s="22"/>
      <c r="I394" s="19"/>
      <c r="J394" s="20"/>
      <c r="K394" s="19"/>
      <c r="L394" s="53"/>
    </row>
    <row r="395" spans="4:12" s="8" customFormat="1" x14ac:dyDescent="0.45">
      <c r="D395" s="13"/>
      <c r="F395" s="22"/>
      <c r="G395" s="22"/>
      <c r="I395" s="19"/>
      <c r="J395" s="20"/>
      <c r="K395" s="19"/>
      <c r="L395" s="53"/>
    </row>
    <row r="396" spans="4:12" s="8" customFormat="1" x14ac:dyDescent="0.45">
      <c r="D396" s="13"/>
      <c r="F396" s="22"/>
      <c r="G396" s="22"/>
      <c r="I396" s="19"/>
      <c r="J396" s="20"/>
      <c r="K396" s="19"/>
      <c r="L396" s="53"/>
    </row>
    <row r="397" spans="4:12" s="8" customFormat="1" x14ac:dyDescent="0.45">
      <c r="D397" s="13"/>
      <c r="F397" s="22"/>
      <c r="G397" s="22"/>
      <c r="I397" s="19"/>
      <c r="J397" s="20"/>
      <c r="K397" s="19"/>
      <c r="L397" s="53"/>
    </row>
    <row r="398" spans="4:12" s="8" customFormat="1" x14ac:dyDescent="0.45">
      <c r="D398" s="13"/>
      <c r="F398" s="22"/>
      <c r="G398" s="22"/>
      <c r="I398" s="19"/>
      <c r="J398" s="20"/>
      <c r="K398" s="19"/>
      <c r="L398" s="53"/>
    </row>
    <row r="399" spans="4:12" s="8" customFormat="1" x14ac:dyDescent="0.45">
      <c r="D399" s="13"/>
      <c r="F399" s="22"/>
      <c r="G399" s="22"/>
      <c r="I399" s="19"/>
      <c r="J399" s="20"/>
      <c r="K399" s="19"/>
      <c r="L399" s="53"/>
    </row>
    <row r="400" spans="4:12" s="8" customFormat="1" x14ac:dyDescent="0.45">
      <c r="D400" s="13"/>
      <c r="F400" s="22"/>
      <c r="G400" s="22"/>
      <c r="I400" s="19"/>
      <c r="J400" s="20"/>
      <c r="K400" s="19"/>
      <c r="L400" s="53"/>
    </row>
    <row r="401" spans="4:12" s="8" customFormat="1" x14ac:dyDescent="0.45">
      <c r="D401" s="13"/>
      <c r="F401" s="22"/>
      <c r="G401" s="22"/>
      <c r="I401" s="19"/>
      <c r="J401" s="20"/>
      <c r="K401" s="19"/>
      <c r="L401" s="53"/>
    </row>
    <row r="402" spans="4:12" s="8" customFormat="1" x14ac:dyDescent="0.45">
      <c r="D402" s="13"/>
      <c r="F402" s="22"/>
      <c r="G402" s="22"/>
      <c r="I402" s="19"/>
      <c r="J402" s="20"/>
      <c r="K402" s="19"/>
      <c r="L402" s="53"/>
    </row>
    <row r="403" spans="4:12" s="8" customFormat="1" x14ac:dyDescent="0.45">
      <c r="D403" s="13"/>
      <c r="F403" s="22"/>
      <c r="G403" s="22"/>
      <c r="I403" s="19"/>
      <c r="J403" s="20"/>
      <c r="K403" s="19"/>
      <c r="L403" s="53"/>
    </row>
    <row r="404" spans="4:12" s="8" customFormat="1" x14ac:dyDescent="0.45">
      <c r="D404" s="13"/>
      <c r="F404" s="22"/>
      <c r="G404" s="22"/>
      <c r="I404" s="19"/>
      <c r="J404" s="20"/>
      <c r="K404" s="19"/>
      <c r="L404" s="53"/>
    </row>
    <row r="405" spans="4:12" s="8" customFormat="1" x14ac:dyDescent="0.45">
      <c r="D405" s="13"/>
      <c r="F405" s="22"/>
      <c r="G405" s="22"/>
      <c r="I405" s="19"/>
      <c r="J405" s="20"/>
      <c r="K405" s="19"/>
      <c r="L405" s="53"/>
    </row>
    <row r="406" spans="4:12" s="8" customFormat="1" x14ac:dyDescent="0.45">
      <c r="D406" s="13"/>
      <c r="F406" s="22"/>
      <c r="G406" s="22"/>
      <c r="I406" s="19"/>
      <c r="J406" s="20"/>
      <c r="K406" s="19"/>
      <c r="L406" s="53"/>
    </row>
    <row r="407" spans="4:12" s="8" customFormat="1" x14ac:dyDescent="0.45">
      <c r="D407" s="13"/>
      <c r="F407" s="22"/>
      <c r="G407" s="22"/>
      <c r="I407" s="19"/>
      <c r="J407" s="20"/>
      <c r="K407" s="19"/>
      <c r="L407" s="53"/>
    </row>
    <row r="408" spans="4:12" s="8" customFormat="1" x14ac:dyDescent="0.45">
      <c r="D408" s="13"/>
      <c r="F408" s="22"/>
      <c r="G408" s="22"/>
      <c r="I408" s="19"/>
      <c r="J408" s="20"/>
      <c r="K408" s="19"/>
      <c r="L408" s="53"/>
    </row>
    <row r="409" spans="4:12" s="8" customFormat="1" x14ac:dyDescent="0.45">
      <c r="D409" s="13"/>
      <c r="F409" s="22"/>
      <c r="G409" s="22"/>
      <c r="I409" s="19"/>
      <c r="J409" s="20"/>
      <c r="K409" s="19"/>
      <c r="L409" s="53"/>
    </row>
    <row r="410" spans="4:12" s="8" customFormat="1" x14ac:dyDescent="0.45">
      <c r="D410" s="13"/>
      <c r="F410" s="22"/>
      <c r="G410" s="22"/>
      <c r="I410" s="19"/>
      <c r="J410" s="20"/>
      <c r="K410" s="19"/>
      <c r="L410" s="53"/>
    </row>
    <row r="411" spans="4:12" s="8" customFormat="1" x14ac:dyDescent="0.45">
      <c r="D411" s="13"/>
      <c r="F411" s="22"/>
      <c r="G411" s="22"/>
      <c r="I411" s="19"/>
      <c r="J411" s="20"/>
      <c r="K411" s="19"/>
      <c r="L411" s="53"/>
    </row>
  </sheetData>
  <mergeCells count="5">
    <mergeCell ref="A5:K5"/>
    <mergeCell ref="A1:K1"/>
    <mergeCell ref="A2:K2"/>
    <mergeCell ref="A3:K3"/>
    <mergeCell ref="A4:K4"/>
  </mergeCells>
  <pageMargins left="0.25" right="0.25" top="0.75" bottom="0.75" header="0.3" footer="0.3"/>
  <pageSetup scale="73" fitToHeight="0" orientation="landscape" r:id="rId1"/>
  <headerFooter alignWithMargins="0"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0AEDB"/>
    <pageSetUpPr fitToPage="1"/>
  </sheetPr>
  <dimension ref="A1:H279"/>
  <sheetViews>
    <sheetView zoomScale="80" zoomScaleNormal="80" workbookViewId="0">
      <selection activeCell="A13" sqref="A13"/>
    </sheetView>
  </sheetViews>
  <sheetFormatPr defaultColWidth="8.81640625" defaultRowHeight="16" x14ac:dyDescent="0.45"/>
  <cols>
    <col min="1" max="2" width="28.54296875" style="25" customWidth="1"/>
    <col min="3" max="3" width="75.453125" style="25" customWidth="1"/>
    <col min="4" max="4" width="19.1796875" style="25" customWidth="1"/>
    <col min="5" max="5" width="20.54296875" style="77" customWidth="1"/>
    <col min="6" max="6" width="22.453125" style="25" customWidth="1"/>
    <col min="7" max="7" width="16.453125" style="25" customWidth="1"/>
    <col min="8" max="8" width="19.54296875" style="25" customWidth="1"/>
    <col min="9" max="16384" width="8.81640625" style="25"/>
  </cols>
  <sheetData>
    <row r="1" spans="1:8" ht="18.399999999999999" customHeight="1" x14ac:dyDescent="0.45">
      <c r="B1" s="83"/>
      <c r="C1" s="83"/>
      <c r="D1" s="83"/>
      <c r="E1" s="83"/>
      <c r="F1" s="83"/>
      <c r="G1" s="83"/>
      <c r="H1" s="83"/>
    </row>
    <row r="2" spans="1:8" ht="51" customHeight="1" x14ac:dyDescent="0.45">
      <c r="A2" s="84" t="s">
        <v>161</v>
      </c>
      <c r="B2" s="84"/>
      <c r="C2" s="84"/>
      <c r="D2" s="84"/>
      <c r="E2" s="84"/>
      <c r="F2" s="84"/>
      <c r="G2" s="84"/>
      <c r="H2" s="85"/>
    </row>
    <row r="3" spans="1:8" ht="49.5" x14ac:dyDescent="0.45">
      <c r="A3" s="33" t="s">
        <v>162</v>
      </c>
      <c r="B3" s="68" t="s">
        <v>163</v>
      </c>
      <c r="C3" s="69" t="s">
        <v>164</v>
      </c>
      <c r="D3" s="34" t="s">
        <v>165</v>
      </c>
      <c r="E3" s="35" t="s">
        <v>166</v>
      </c>
      <c r="F3" s="36" t="s">
        <v>167</v>
      </c>
      <c r="G3" s="36" t="s">
        <v>168</v>
      </c>
      <c r="H3" s="37" t="s">
        <v>169</v>
      </c>
    </row>
    <row r="4" spans="1:8" ht="16.5" x14ac:dyDescent="0.45">
      <c r="A4" s="26" t="s">
        <v>170</v>
      </c>
      <c r="B4" s="70" t="s">
        <v>171</v>
      </c>
      <c r="C4" s="70" t="s">
        <v>172</v>
      </c>
      <c r="D4" s="27"/>
      <c r="E4" s="66">
        <v>240</v>
      </c>
      <c r="F4" s="28" t="s">
        <v>173</v>
      </c>
      <c r="G4" s="29">
        <v>0.02</v>
      </c>
      <c r="H4" s="30">
        <f t="shared" ref="H4:H23" si="0">E4*(1-G4)*(1+0.75%)</f>
        <v>236.964</v>
      </c>
    </row>
    <row r="5" spans="1:8" ht="16.5" x14ac:dyDescent="0.45">
      <c r="A5" s="26" t="s">
        <v>170</v>
      </c>
      <c r="B5" s="70" t="s">
        <v>174</v>
      </c>
      <c r="C5" s="70" t="s">
        <v>175</v>
      </c>
      <c r="D5" s="27"/>
      <c r="E5" s="66">
        <v>300</v>
      </c>
      <c r="F5" s="28" t="s">
        <v>173</v>
      </c>
      <c r="G5" s="29">
        <v>0.02</v>
      </c>
      <c r="H5" s="30">
        <f t="shared" si="0"/>
        <v>296.20500000000004</v>
      </c>
    </row>
    <row r="6" spans="1:8" ht="16.5" x14ac:dyDescent="0.45">
      <c r="A6" s="26" t="s">
        <v>170</v>
      </c>
      <c r="B6" s="70" t="s">
        <v>176</v>
      </c>
      <c r="C6" s="70" t="s">
        <v>177</v>
      </c>
      <c r="D6" s="27"/>
      <c r="E6" s="66">
        <v>275</v>
      </c>
      <c r="F6" s="28" t="s">
        <v>173</v>
      </c>
      <c r="G6" s="29">
        <v>0.02</v>
      </c>
      <c r="H6" s="30">
        <f t="shared" si="0"/>
        <v>271.52125000000001</v>
      </c>
    </row>
    <row r="7" spans="1:8" ht="16.5" x14ac:dyDescent="0.45">
      <c r="A7" s="26" t="s">
        <v>170</v>
      </c>
      <c r="B7" s="70" t="s">
        <v>178</v>
      </c>
      <c r="C7" s="70" t="s">
        <v>179</v>
      </c>
      <c r="D7" s="27"/>
      <c r="E7" s="66">
        <v>315</v>
      </c>
      <c r="F7" s="28" t="s">
        <v>173</v>
      </c>
      <c r="G7" s="29">
        <v>0.02</v>
      </c>
      <c r="H7" s="30">
        <f t="shared" si="0"/>
        <v>311.01524999999998</v>
      </c>
    </row>
    <row r="8" spans="1:8" ht="16.5" x14ac:dyDescent="0.45">
      <c r="A8" s="26" t="s">
        <v>170</v>
      </c>
      <c r="B8" s="70" t="s">
        <v>180</v>
      </c>
      <c r="C8" s="70" t="s">
        <v>181</v>
      </c>
      <c r="D8" s="27"/>
      <c r="E8" s="66">
        <v>195</v>
      </c>
      <c r="F8" s="28" t="s">
        <v>173</v>
      </c>
      <c r="G8" s="29">
        <v>0.02</v>
      </c>
      <c r="H8" s="30">
        <f t="shared" si="0"/>
        <v>192.53325000000001</v>
      </c>
    </row>
    <row r="9" spans="1:8" ht="16.5" x14ac:dyDescent="0.45">
      <c r="A9" s="26" t="s">
        <v>182</v>
      </c>
      <c r="B9" s="70" t="s">
        <v>183</v>
      </c>
      <c r="C9" s="70" t="s">
        <v>184</v>
      </c>
      <c r="D9" s="27"/>
      <c r="E9" s="66">
        <v>275</v>
      </c>
      <c r="F9" s="28" t="s">
        <v>173</v>
      </c>
      <c r="G9" s="29">
        <v>0.02</v>
      </c>
      <c r="H9" s="30">
        <f t="shared" si="0"/>
        <v>271.52125000000001</v>
      </c>
    </row>
    <row r="10" spans="1:8" ht="16.5" x14ac:dyDescent="0.45">
      <c r="A10" s="26" t="s">
        <v>170</v>
      </c>
      <c r="B10" s="70" t="s">
        <v>185</v>
      </c>
      <c r="C10" s="70" t="s">
        <v>186</v>
      </c>
      <c r="D10" s="27"/>
      <c r="E10" s="66">
        <v>108000</v>
      </c>
      <c r="F10" s="28" t="s">
        <v>187</v>
      </c>
      <c r="G10" s="29">
        <v>0.02</v>
      </c>
      <c r="H10" s="30">
        <f t="shared" si="0"/>
        <v>106633.8</v>
      </c>
    </row>
    <row r="11" spans="1:8" ht="16.5" x14ac:dyDescent="0.45">
      <c r="A11" s="26" t="s">
        <v>170</v>
      </c>
      <c r="B11" s="70" t="s">
        <v>188</v>
      </c>
      <c r="C11" s="70" t="s">
        <v>189</v>
      </c>
      <c r="D11" s="27"/>
      <c r="E11" s="66">
        <v>534000</v>
      </c>
      <c r="F11" s="28" t="s">
        <v>187</v>
      </c>
      <c r="G11" s="29">
        <v>0.02</v>
      </c>
      <c r="H11" s="30">
        <f t="shared" si="0"/>
        <v>527244.9</v>
      </c>
    </row>
    <row r="12" spans="1:8" ht="16.5" x14ac:dyDescent="0.45">
      <c r="A12" s="26" t="s">
        <v>170</v>
      </c>
      <c r="B12" s="70" t="s">
        <v>190</v>
      </c>
      <c r="C12" s="70" t="s">
        <v>191</v>
      </c>
      <c r="D12" s="27"/>
      <c r="E12" s="66">
        <v>881000</v>
      </c>
      <c r="F12" s="28" t="s">
        <v>187</v>
      </c>
      <c r="G12" s="29">
        <v>0.02</v>
      </c>
      <c r="H12" s="30">
        <f t="shared" si="0"/>
        <v>869855.35000000009</v>
      </c>
    </row>
    <row r="13" spans="1:8" ht="16.5" x14ac:dyDescent="0.45">
      <c r="A13" s="26" t="s">
        <v>170</v>
      </c>
      <c r="B13" s="70" t="s">
        <v>192</v>
      </c>
      <c r="C13" s="70" t="s">
        <v>193</v>
      </c>
      <c r="D13" s="27"/>
      <c r="E13" s="66">
        <v>189000</v>
      </c>
      <c r="F13" s="28" t="s">
        <v>187</v>
      </c>
      <c r="G13" s="29">
        <v>0.02</v>
      </c>
      <c r="H13" s="30">
        <f t="shared" si="0"/>
        <v>186609.15000000002</v>
      </c>
    </row>
    <row r="14" spans="1:8" ht="16.5" x14ac:dyDescent="0.45">
      <c r="A14" s="26" t="s">
        <v>194</v>
      </c>
      <c r="B14" s="70" t="s">
        <v>195</v>
      </c>
      <c r="C14" s="70" t="s">
        <v>196</v>
      </c>
      <c r="D14" s="27"/>
      <c r="E14" s="66">
        <v>98400</v>
      </c>
      <c r="F14" s="28" t="s">
        <v>187</v>
      </c>
      <c r="G14" s="29">
        <v>0.02</v>
      </c>
      <c r="H14" s="30">
        <f t="shared" si="0"/>
        <v>97155.24</v>
      </c>
    </row>
    <row r="15" spans="1:8" ht="16.5" x14ac:dyDescent="0.45">
      <c r="A15" s="26" t="s">
        <v>194</v>
      </c>
      <c r="B15" s="70" t="s">
        <v>197</v>
      </c>
      <c r="C15" s="70" t="s">
        <v>198</v>
      </c>
      <c r="D15" s="27"/>
      <c r="E15" s="66">
        <v>160300</v>
      </c>
      <c r="F15" s="28" t="s">
        <v>187</v>
      </c>
      <c r="G15" s="29">
        <v>0.02</v>
      </c>
      <c r="H15" s="30">
        <f t="shared" si="0"/>
        <v>158272.20500000002</v>
      </c>
    </row>
    <row r="16" spans="1:8" ht="16.5" x14ac:dyDescent="0.45">
      <c r="A16" s="26" t="s">
        <v>194</v>
      </c>
      <c r="B16" s="70" t="s">
        <v>199</v>
      </c>
      <c r="C16" s="70" t="s">
        <v>200</v>
      </c>
      <c r="D16" s="27"/>
      <c r="E16" s="66">
        <v>44200</v>
      </c>
      <c r="F16" s="28" t="s">
        <v>187</v>
      </c>
      <c r="G16" s="29">
        <v>0.02</v>
      </c>
      <c r="H16" s="30">
        <f t="shared" si="0"/>
        <v>43640.87</v>
      </c>
    </row>
    <row r="17" spans="1:8" ht="16.5" x14ac:dyDescent="0.45">
      <c r="A17" s="26" t="s">
        <v>170</v>
      </c>
      <c r="B17" s="70" t="s">
        <v>201</v>
      </c>
      <c r="C17" s="70" t="s">
        <v>202</v>
      </c>
      <c r="D17" s="27"/>
      <c r="E17" s="66">
        <v>458000</v>
      </c>
      <c r="F17" s="28" t="s">
        <v>187</v>
      </c>
      <c r="G17" s="29">
        <v>0.02</v>
      </c>
      <c r="H17" s="30">
        <f t="shared" si="0"/>
        <v>452206.30000000005</v>
      </c>
    </row>
    <row r="18" spans="1:8" ht="16.5" x14ac:dyDescent="0.45">
      <c r="A18" s="26" t="s">
        <v>182</v>
      </c>
      <c r="B18" s="70" t="s">
        <v>203</v>
      </c>
      <c r="C18" s="70" t="s">
        <v>204</v>
      </c>
      <c r="D18" s="27"/>
      <c r="E18" s="66">
        <v>2000</v>
      </c>
      <c r="F18" s="28" t="s">
        <v>187</v>
      </c>
      <c r="G18" s="29">
        <v>0.02</v>
      </c>
      <c r="H18" s="30">
        <f t="shared" si="0"/>
        <v>1974.7</v>
      </c>
    </row>
    <row r="19" spans="1:8" ht="16.5" x14ac:dyDescent="0.45">
      <c r="A19" s="26" t="s">
        <v>170</v>
      </c>
      <c r="B19" s="70" t="s">
        <v>205</v>
      </c>
      <c r="C19" s="70" t="s">
        <v>206</v>
      </c>
      <c r="D19" s="27"/>
      <c r="E19" s="66">
        <v>149000</v>
      </c>
      <c r="F19" s="28" t="s">
        <v>187</v>
      </c>
      <c r="G19" s="29">
        <v>0.02</v>
      </c>
      <c r="H19" s="30">
        <f t="shared" si="0"/>
        <v>147115.15000000002</v>
      </c>
    </row>
    <row r="20" spans="1:8" ht="16.5" x14ac:dyDescent="0.45">
      <c r="A20" s="26" t="s">
        <v>170</v>
      </c>
      <c r="B20" s="70" t="s">
        <v>207</v>
      </c>
      <c r="C20" s="70" t="s">
        <v>208</v>
      </c>
      <c r="D20" s="27"/>
      <c r="E20" s="66">
        <v>154000</v>
      </c>
      <c r="F20" s="28" t="s">
        <v>187</v>
      </c>
      <c r="G20" s="29">
        <v>0.02</v>
      </c>
      <c r="H20" s="30">
        <f t="shared" si="0"/>
        <v>152051.90000000002</v>
      </c>
    </row>
    <row r="21" spans="1:8" ht="16.5" x14ac:dyDescent="0.45">
      <c r="A21" s="26" t="s">
        <v>170</v>
      </c>
      <c r="B21" s="70" t="s">
        <v>209</v>
      </c>
      <c r="C21" s="70" t="s">
        <v>210</v>
      </c>
      <c r="D21" s="27"/>
      <c r="E21" s="66">
        <v>44000</v>
      </c>
      <c r="F21" s="28" t="s">
        <v>187</v>
      </c>
      <c r="G21" s="29">
        <v>0.02</v>
      </c>
      <c r="H21" s="30">
        <f t="shared" si="0"/>
        <v>43443.4</v>
      </c>
    </row>
    <row r="22" spans="1:8" ht="16.5" x14ac:dyDescent="0.45">
      <c r="A22" s="26" t="s">
        <v>170</v>
      </c>
      <c r="B22" s="70" t="s">
        <v>211</v>
      </c>
      <c r="C22" s="70" t="s">
        <v>212</v>
      </c>
      <c r="D22" s="27"/>
      <c r="E22" s="66">
        <v>11000</v>
      </c>
      <c r="F22" s="28" t="s">
        <v>187</v>
      </c>
      <c r="G22" s="29">
        <v>0.02</v>
      </c>
      <c r="H22" s="30">
        <f t="shared" si="0"/>
        <v>10860.85</v>
      </c>
    </row>
    <row r="23" spans="1:8" ht="16.5" x14ac:dyDescent="0.45">
      <c r="A23" s="26" t="s">
        <v>194</v>
      </c>
      <c r="B23" s="70" t="s">
        <v>213</v>
      </c>
      <c r="C23" s="70" t="s">
        <v>214</v>
      </c>
      <c r="D23" s="27"/>
      <c r="E23" s="66">
        <v>0.01</v>
      </c>
      <c r="F23" s="28" t="s">
        <v>187</v>
      </c>
      <c r="G23" s="29">
        <v>0.02</v>
      </c>
      <c r="H23" s="30">
        <f t="shared" si="0"/>
        <v>9.8735000000000003E-3</v>
      </c>
    </row>
    <row r="24" spans="1:8" ht="16.5" customHeight="1" x14ac:dyDescent="0.45">
      <c r="A24" s="26" t="s">
        <v>194</v>
      </c>
      <c r="B24" s="70" t="s">
        <v>215</v>
      </c>
      <c r="C24" s="70" t="s">
        <v>216</v>
      </c>
      <c r="D24" s="27"/>
      <c r="E24" s="66">
        <v>0.01</v>
      </c>
      <c r="F24" s="28" t="s">
        <v>187</v>
      </c>
      <c r="G24" s="29">
        <v>0.02</v>
      </c>
      <c r="H24" s="30">
        <f t="shared" ref="H24" si="1">E24*(1-G24)*(1+0.75%)</f>
        <v>9.8735000000000003E-3</v>
      </c>
    </row>
    <row r="25" spans="1:8" ht="16.5" x14ac:dyDescent="0.45">
      <c r="A25" s="26" t="s">
        <v>194</v>
      </c>
      <c r="B25" s="70" t="s">
        <v>217</v>
      </c>
      <c r="C25" s="70" t="s">
        <v>218</v>
      </c>
      <c r="D25" s="27"/>
      <c r="E25" s="66">
        <v>20000</v>
      </c>
      <c r="F25" s="28" t="s">
        <v>187</v>
      </c>
      <c r="G25" s="29">
        <v>0.02</v>
      </c>
      <c r="H25" s="30">
        <f t="shared" ref="H25:H273" si="2">E25*(1-G25)*(1+0.75%)</f>
        <v>19747</v>
      </c>
    </row>
    <row r="26" spans="1:8" ht="16.5" x14ac:dyDescent="0.45">
      <c r="A26" s="26" t="s">
        <v>170</v>
      </c>
      <c r="B26" s="70" t="s">
        <v>219</v>
      </c>
      <c r="C26" s="70" t="s">
        <v>220</v>
      </c>
      <c r="D26" s="27"/>
      <c r="E26" s="66">
        <v>330</v>
      </c>
      <c r="F26" s="28" t="s">
        <v>173</v>
      </c>
      <c r="G26" s="29">
        <v>0.02</v>
      </c>
      <c r="H26" s="30">
        <f t="shared" si="2"/>
        <v>325.82549999999998</v>
      </c>
    </row>
    <row r="27" spans="1:8" ht="16.5" x14ac:dyDescent="0.45">
      <c r="A27" s="26" t="s">
        <v>170</v>
      </c>
      <c r="B27" s="70" t="s">
        <v>221</v>
      </c>
      <c r="C27" s="70" t="s">
        <v>222</v>
      </c>
      <c r="D27" s="27"/>
      <c r="E27" s="66">
        <v>245</v>
      </c>
      <c r="F27" s="28" t="s">
        <v>173</v>
      </c>
      <c r="G27" s="29">
        <v>0.02</v>
      </c>
      <c r="H27" s="30">
        <f t="shared" si="2"/>
        <v>241.90075000000002</v>
      </c>
    </row>
    <row r="28" spans="1:8" ht="16.5" x14ac:dyDescent="0.45">
      <c r="A28" s="26" t="s">
        <v>170</v>
      </c>
      <c r="B28" s="70" t="s">
        <v>223</v>
      </c>
      <c r="C28" s="70" t="s">
        <v>224</v>
      </c>
      <c r="D28" s="27"/>
      <c r="E28" s="66">
        <v>295</v>
      </c>
      <c r="F28" s="28" t="s">
        <v>173</v>
      </c>
      <c r="G28" s="29">
        <v>0.02</v>
      </c>
      <c r="H28" s="30">
        <f t="shared" si="2"/>
        <v>291.26825000000002</v>
      </c>
    </row>
    <row r="29" spans="1:8" ht="16.5" x14ac:dyDescent="0.45">
      <c r="A29" s="26" t="s">
        <v>170</v>
      </c>
      <c r="B29" s="70" t="s">
        <v>225</v>
      </c>
      <c r="C29" s="70" t="s">
        <v>226</v>
      </c>
      <c r="D29" s="27"/>
      <c r="E29" s="66">
        <v>360</v>
      </c>
      <c r="F29" s="28" t="s">
        <v>173</v>
      </c>
      <c r="G29" s="29">
        <v>0.02</v>
      </c>
      <c r="H29" s="30">
        <f t="shared" si="2"/>
        <v>355.44600000000003</v>
      </c>
    </row>
    <row r="30" spans="1:8" ht="16.5" x14ac:dyDescent="0.45">
      <c r="A30" s="26" t="s">
        <v>170</v>
      </c>
      <c r="B30" s="70" t="s">
        <v>227</v>
      </c>
      <c r="C30" s="70" t="s">
        <v>228</v>
      </c>
      <c r="D30" s="27"/>
      <c r="E30" s="66">
        <v>420</v>
      </c>
      <c r="F30" s="28" t="s">
        <v>173</v>
      </c>
      <c r="G30" s="29">
        <v>0.02</v>
      </c>
      <c r="H30" s="30">
        <f t="shared" si="2"/>
        <v>414.68700000000001</v>
      </c>
    </row>
    <row r="31" spans="1:8" ht="16.5" x14ac:dyDescent="0.45">
      <c r="A31" s="26" t="s">
        <v>170</v>
      </c>
      <c r="B31" s="70" t="s">
        <v>229</v>
      </c>
      <c r="C31" s="70" t="s">
        <v>230</v>
      </c>
      <c r="D31" s="27"/>
      <c r="E31" s="66">
        <v>475</v>
      </c>
      <c r="F31" s="28" t="s">
        <v>173</v>
      </c>
      <c r="G31" s="29">
        <v>0.02</v>
      </c>
      <c r="H31" s="30">
        <f t="shared" si="2"/>
        <v>468.99125000000004</v>
      </c>
    </row>
    <row r="32" spans="1:8" ht="16.5" x14ac:dyDescent="0.45">
      <c r="A32" s="26" t="s">
        <v>170</v>
      </c>
      <c r="B32" s="70" t="s">
        <v>231</v>
      </c>
      <c r="C32" s="70" t="s">
        <v>232</v>
      </c>
      <c r="D32" s="27"/>
      <c r="E32" s="66">
        <v>550</v>
      </c>
      <c r="F32" s="28" t="s">
        <v>173</v>
      </c>
      <c r="G32" s="29">
        <v>0.02</v>
      </c>
      <c r="H32" s="30">
        <f t="shared" si="2"/>
        <v>543.04250000000002</v>
      </c>
    </row>
    <row r="33" spans="1:8" ht="16.5" x14ac:dyDescent="0.45">
      <c r="A33" s="26" t="s">
        <v>170</v>
      </c>
      <c r="B33" s="70" t="s">
        <v>233</v>
      </c>
      <c r="C33" s="70" t="s">
        <v>234</v>
      </c>
      <c r="D33" s="27"/>
      <c r="E33" s="66">
        <v>360</v>
      </c>
      <c r="F33" s="28" t="s">
        <v>173</v>
      </c>
      <c r="G33" s="29">
        <v>0.02</v>
      </c>
      <c r="H33" s="30">
        <f t="shared" si="2"/>
        <v>355.44600000000003</v>
      </c>
    </row>
    <row r="34" spans="1:8" ht="16.5" x14ac:dyDescent="0.45">
      <c r="A34" s="26" t="s">
        <v>170</v>
      </c>
      <c r="B34" s="70" t="s">
        <v>235</v>
      </c>
      <c r="C34" s="70" t="s">
        <v>236</v>
      </c>
      <c r="D34" s="27"/>
      <c r="E34" s="66">
        <v>330</v>
      </c>
      <c r="F34" s="28" t="s">
        <v>173</v>
      </c>
      <c r="G34" s="29">
        <v>0.02</v>
      </c>
      <c r="H34" s="30">
        <f t="shared" si="2"/>
        <v>325.82549999999998</v>
      </c>
    </row>
    <row r="35" spans="1:8" ht="16.5" x14ac:dyDescent="0.45">
      <c r="A35" s="26" t="s">
        <v>170</v>
      </c>
      <c r="B35" s="70" t="s">
        <v>237</v>
      </c>
      <c r="C35" s="70" t="s">
        <v>238</v>
      </c>
      <c r="D35" s="27"/>
      <c r="E35" s="66">
        <v>125</v>
      </c>
      <c r="F35" s="28" t="s">
        <v>173</v>
      </c>
      <c r="G35" s="29">
        <v>0.02</v>
      </c>
      <c r="H35" s="30">
        <f t="shared" si="2"/>
        <v>123.41875</v>
      </c>
    </row>
    <row r="36" spans="1:8" ht="16.5" x14ac:dyDescent="0.45">
      <c r="A36" s="26" t="s">
        <v>170</v>
      </c>
      <c r="B36" s="70" t="s">
        <v>239</v>
      </c>
      <c r="C36" s="70" t="s">
        <v>240</v>
      </c>
      <c r="D36" s="27"/>
      <c r="E36" s="66">
        <v>150</v>
      </c>
      <c r="F36" s="28" t="s">
        <v>173</v>
      </c>
      <c r="G36" s="29">
        <v>0.02</v>
      </c>
      <c r="H36" s="30">
        <f t="shared" si="2"/>
        <v>148.10250000000002</v>
      </c>
    </row>
    <row r="37" spans="1:8" ht="16.5" x14ac:dyDescent="0.45">
      <c r="A37" s="26" t="s">
        <v>170</v>
      </c>
      <c r="B37" s="70" t="s">
        <v>241</v>
      </c>
      <c r="C37" s="70" t="s">
        <v>242</v>
      </c>
      <c r="D37" s="27"/>
      <c r="E37" s="66">
        <v>275</v>
      </c>
      <c r="F37" s="28" t="s">
        <v>173</v>
      </c>
      <c r="G37" s="29">
        <v>0.02</v>
      </c>
      <c r="H37" s="30">
        <f t="shared" si="2"/>
        <v>271.52125000000001</v>
      </c>
    </row>
    <row r="38" spans="1:8" ht="16.5" x14ac:dyDescent="0.45">
      <c r="A38" s="26" t="s">
        <v>170</v>
      </c>
      <c r="B38" s="70" t="s">
        <v>243</v>
      </c>
      <c r="C38" s="70" t="s">
        <v>244</v>
      </c>
      <c r="D38" s="27"/>
      <c r="E38" s="66">
        <v>300</v>
      </c>
      <c r="F38" s="28" t="s">
        <v>173</v>
      </c>
      <c r="G38" s="29">
        <v>0.02</v>
      </c>
      <c r="H38" s="30">
        <f t="shared" si="2"/>
        <v>296.20500000000004</v>
      </c>
    </row>
    <row r="39" spans="1:8" ht="16.5" x14ac:dyDescent="0.45">
      <c r="A39" s="26" t="s">
        <v>170</v>
      </c>
      <c r="B39" s="70" t="s">
        <v>245</v>
      </c>
      <c r="C39" s="70" t="s">
        <v>246</v>
      </c>
      <c r="D39" s="27"/>
      <c r="E39" s="66">
        <v>360</v>
      </c>
      <c r="F39" s="28" t="s">
        <v>173</v>
      </c>
      <c r="G39" s="29">
        <v>0.02</v>
      </c>
      <c r="H39" s="30">
        <f t="shared" si="2"/>
        <v>355.44600000000003</v>
      </c>
    </row>
    <row r="40" spans="1:8" ht="16.5" x14ac:dyDescent="0.45">
      <c r="A40" s="26" t="s">
        <v>170</v>
      </c>
      <c r="B40" s="70" t="s">
        <v>247</v>
      </c>
      <c r="C40" s="70" t="s">
        <v>248</v>
      </c>
      <c r="D40" s="27"/>
      <c r="E40" s="66">
        <v>340</v>
      </c>
      <c r="F40" s="28" t="s">
        <v>173</v>
      </c>
      <c r="G40" s="29">
        <v>0.02</v>
      </c>
      <c r="H40" s="30">
        <f t="shared" si="2"/>
        <v>335.69900000000001</v>
      </c>
    </row>
    <row r="41" spans="1:8" ht="16.5" x14ac:dyDescent="0.45">
      <c r="A41" s="26" t="s">
        <v>170</v>
      </c>
      <c r="B41" s="70" t="s">
        <v>249</v>
      </c>
      <c r="C41" s="70" t="s">
        <v>250</v>
      </c>
      <c r="D41" s="27"/>
      <c r="E41" s="66">
        <v>400</v>
      </c>
      <c r="F41" s="28" t="s">
        <v>173</v>
      </c>
      <c r="G41" s="29">
        <v>0.02</v>
      </c>
      <c r="H41" s="30">
        <f t="shared" si="2"/>
        <v>394.94</v>
      </c>
    </row>
    <row r="42" spans="1:8" ht="33" x14ac:dyDescent="0.45">
      <c r="A42" s="26" t="s">
        <v>170</v>
      </c>
      <c r="B42" s="71" t="s">
        <v>251</v>
      </c>
      <c r="C42" s="71" t="s">
        <v>252</v>
      </c>
      <c r="D42" s="65"/>
      <c r="E42" s="66">
        <v>320</v>
      </c>
      <c r="F42" s="28" t="s">
        <v>253</v>
      </c>
      <c r="G42" s="67">
        <v>0.1</v>
      </c>
      <c r="H42" s="30">
        <f t="shared" si="2"/>
        <v>290.16000000000003</v>
      </c>
    </row>
    <row r="43" spans="1:8" ht="16.5" x14ac:dyDescent="0.45">
      <c r="A43" s="26" t="s">
        <v>170</v>
      </c>
      <c r="B43" s="71" t="s">
        <v>254</v>
      </c>
      <c r="C43" s="71" t="s">
        <v>255</v>
      </c>
      <c r="D43" s="65"/>
      <c r="E43" s="66">
        <v>275</v>
      </c>
      <c r="F43" s="28" t="s">
        <v>253</v>
      </c>
      <c r="G43" s="67">
        <v>0.1</v>
      </c>
      <c r="H43" s="30">
        <f t="shared" si="2"/>
        <v>249.35625000000002</v>
      </c>
    </row>
    <row r="44" spans="1:8" ht="16.5" x14ac:dyDescent="0.45">
      <c r="A44" s="26" t="s">
        <v>170</v>
      </c>
      <c r="B44" s="71" t="s">
        <v>256</v>
      </c>
      <c r="C44" s="71" t="s">
        <v>257</v>
      </c>
      <c r="D44" s="65"/>
      <c r="E44" s="66">
        <v>320</v>
      </c>
      <c r="F44" s="28" t="s">
        <v>253</v>
      </c>
      <c r="G44" s="67">
        <v>0.1</v>
      </c>
      <c r="H44" s="30">
        <f t="shared" si="2"/>
        <v>290.16000000000003</v>
      </c>
    </row>
    <row r="45" spans="1:8" ht="33" x14ac:dyDescent="0.45">
      <c r="A45" s="26" t="s">
        <v>170</v>
      </c>
      <c r="B45" s="71" t="s">
        <v>258</v>
      </c>
      <c r="C45" s="71" t="s">
        <v>259</v>
      </c>
      <c r="D45" s="65"/>
      <c r="E45" s="66">
        <v>260</v>
      </c>
      <c r="F45" s="28" t="s">
        <v>253</v>
      </c>
      <c r="G45" s="67">
        <v>0.1</v>
      </c>
      <c r="H45" s="30">
        <f t="shared" si="2"/>
        <v>235.75500000000002</v>
      </c>
    </row>
    <row r="46" spans="1:8" ht="33" x14ac:dyDescent="0.45">
      <c r="A46" s="26" t="s">
        <v>170</v>
      </c>
      <c r="B46" s="71" t="s">
        <v>260</v>
      </c>
      <c r="C46" s="71" t="s">
        <v>261</v>
      </c>
      <c r="D46" s="65"/>
      <c r="E46" s="66">
        <v>260</v>
      </c>
      <c r="F46" s="28" t="s">
        <v>253</v>
      </c>
      <c r="G46" s="67">
        <v>0.1</v>
      </c>
      <c r="H46" s="30">
        <f t="shared" si="2"/>
        <v>235.75500000000002</v>
      </c>
    </row>
    <row r="47" spans="1:8" ht="33" x14ac:dyDescent="0.45">
      <c r="A47" s="26" t="s">
        <v>170</v>
      </c>
      <c r="B47" s="71" t="s">
        <v>262</v>
      </c>
      <c r="C47" s="71" t="s">
        <v>263</v>
      </c>
      <c r="D47" s="65"/>
      <c r="E47" s="66">
        <v>320</v>
      </c>
      <c r="F47" s="28" t="s">
        <v>253</v>
      </c>
      <c r="G47" s="67">
        <v>0.1</v>
      </c>
      <c r="H47" s="30">
        <f t="shared" si="2"/>
        <v>290.16000000000003</v>
      </c>
    </row>
    <row r="48" spans="1:8" ht="49.5" x14ac:dyDescent="0.45">
      <c r="A48" s="26" t="s">
        <v>170</v>
      </c>
      <c r="B48" s="71" t="s">
        <v>264</v>
      </c>
      <c r="C48" s="71" t="s">
        <v>265</v>
      </c>
      <c r="D48" s="65"/>
      <c r="E48" s="66">
        <v>320</v>
      </c>
      <c r="F48" s="28" t="s">
        <v>253</v>
      </c>
      <c r="G48" s="67">
        <v>0.1</v>
      </c>
      <c r="H48" s="30">
        <f t="shared" si="2"/>
        <v>290.16000000000003</v>
      </c>
    </row>
    <row r="49" spans="1:8" ht="66" x14ac:dyDescent="0.45">
      <c r="A49" s="26" t="s">
        <v>170</v>
      </c>
      <c r="B49" s="71" t="s">
        <v>266</v>
      </c>
      <c r="C49" s="71" t="s">
        <v>267</v>
      </c>
      <c r="D49" s="65"/>
      <c r="E49" s="66">
        <v>260</v>
      </c>
      <c r="F49" s="28" t="s">
        <v>253</v>
      </c>
      <c r="G49" s="67">
        <v>0.1</v>
      </c>
      <c r="H49" s="30">
        <f t="shared" si="2"/>
        <v>235.75500000000002</v>
      </c>
    </row>
    <row r="50" spans="1:8" ht="16.5" x14ac:dyDescent="0.45">
      <c r="A50" s="26" t="s">
        <v>170</v>
      </c>
      <c r="B50" s="71" t="s">
        <v>268</v>
      </c>
      <c r="C50" s="71" t="s">
        <v>269</v>
      </c>
      <c r="D50" s="65"/>
      <c r="E50" s="66">
        <v>275</v>
      </c>
      <c r="F50" s="28" t="s">
        <v>253</v>
      </c>
      <c r="G50" s="67">
        <v>0.1</v>
      </c>
      <c r="H50" s="30">
        <f t="shared" si="2"/>
        <v>249.35625000000002</v>
      </c>
    </row>
    <row r="51" spans="1:8" ht="33" x14ac:dyDescent="0.45">
      <c r="A51" s="26" t="s">
        <v>170</v>
      </c>
      <c r="B51" s="71" t="s">
        <v>270</v>
      </c>
      <c r="C51" s="71" t="s">
        <v>271</v>
      </c>
      <c r="D51" s="65"/>
      <c r="E51" s="66">
        <v>235</v>
      </c>
      <c r="F51" s="28" t="s">
        <v>253</v>
      </c>
      <c r="G51" s="67">
        <v>0.1</v>
      </c>
      <c r="H51" s="30">
        <f t="shared" si="2"/>
        <v>213.08625000000001</v>
      </c>
    </row>
    <row r="52" spans="1:8" ht="49.5" x14ac:dyDescent="0.45">
      <c r="A52" s="26" t="s">
        <v>170</v>
      </c>
      <c r="B52" s="71" t="s">
        <v>272</v>
      </c>
      <c r="C52" s="71" t="s">
        <v>271</v>
      </c>
      <c r="D52" s="65"/>
      <c r="E52" s="66">
        <v>260</v>
      </c>
      <c r="F52" s="28" t="s">
        <v>253</v>
      </c>
      <c r="G52" s="67">
        <v>0.1</v>
      </c>
      <c r="H52" s="30">
        <f t="shared" si="2"/>
        <v>235.75500000000002</v>
      </c>
    </row>
    <row r="53" spans="1:8" ht="16.5" x14ac:dyDescent="0.45">
      <c r="A53" s="26" t="s">
        <v>170</v>
      </c>
      <c r="B53" s="71" t="s">
        <v>273</v>
      </c>
      <c r="C53" s="71" t="s">
        <v>274</v>
      </c>
      <c r="D53" s="65"/>
      <c r="E53" s="66">
        <v>320</v>
      </c>
      <c r="F53" s="28" t="s">
        <v>253</v>
      </c>
      <c r="G53" s="67">
        <v>0.1</v>
      </c>
      <c r="H53" s="30">
        <f t="shared" si="2"/>
        <v>290.16000000000003</v>
      </c>
    </row>
    <row r="54" spans="1:8" ht="16.5" x14ac:dyDescent="0.45">
      <c r="A54" s="26" t="s">
        <v>170</v>
      </c>
      <c r="B54" s="71" t="s">
        <v>275</v>
      </c>
      <c r="C54" s="71" t="s">
        <v>276</v>
      </c>
      <c r="D54" s="65"/>
      <c r="E54" s="66">
        <v>225</v>
      </c>
      <c r="F54" s="28" t="s">
        <v>253</v>
      </c>
      <c r="G54" s="67">
        <v>0.1</v>
      </c>
      <c r="H54" s="30">
        <f t="shared" si="2"/>
        <v>204.01875000000001</v>
      </c>
    </row>
    <row r="55" spans="1:8" ht="16.5" x14ac:dyDescent="0.45">
      <c r="A55" s="26" t="s">
        <v>170</v>
      </c>
      <c r="B55" s="71" t="s">
        <v>277</v>
      </c>
      <c r="C55" s="71" t="s">
        <v>276</v>
      </c>
      <c r="D55" s="65"/>
      <c r="E55" s="66">
        <v>235</v>
      </c>
      <c r="F55" s="28" t="s">
        <v>253</v>
      </c>
      <c r="G55" s="67">
        <v>0.1</v>
      </c>
      <c r="H55" s="30">
        <f t="shared" si="2"/>
        <v>213.08625000000001</v>
      </c>
    </row>
    <row r="56" spans="1:8" ht="16.5" x14ac:dyDescent="0.45">
      <c r="A56" s="26" t="s">
        <v>170</v>
      </c>
      <c r="B56" s="71" t="s">
        <v>278</v>
      </c>
      <c r="C56" s="71" t="s">
        <v>279</v>
      </c>
      <c r="D56" s="65"/>
      <c r="E56" s="66">
        <v>225</v>
      </c>
      <c r="F56" s="28" t="s">
        <v>253</v>
      </c>
      <c r="G56" s="67">
        <v>0.1</v>
      </c>
      <c r="H56" s="30">
        <f t="shared" si="2"/>
        <v>204.01875000000001</v>
      </c>
    </row>
    <row r="57" spans="1:8" ht="16.5" x14ac:dyDescent="0.45">
      <c r="A57" s="26" t="s">
        <v>170</v>
      </c>
      <c r="B57" s="71" t="s">
        <v>280</v>
      </c>
      <c r="C57" s="71" t="s">
        <v>281</v>
      </c>
      <c r="D57" s="65"/>
      <c r="E57" s="66">
        <v>225</v>
      </c>
      <c r="F57" s="28" t="s">
        <v>253</v>
      </c>
      <c r="G57" s="67">
        <v>0.1</v>
      </c>
      <c r="H57" s="30">
        <f t="shared" si="2"/>
        <v>204.01875000000001</v>
      </c>
    </row>
    <row r="58" spans="1:8" ht="16.5" x14ac:dyDescent="0.45">
      <c r="A58" s="26" t="s">
        <v>170</v>
      </c>
      <c r="B58" s="71" t="s">
        <v>282</v>
      </c>
      <c r="C58" s="71" t="s">
        <v>283</v>
      </c>
      <c r="D58" s="65"/>
      <c r="E58" s="66">
        <v>115</v>
      </c>
      <c r="F58" s="28" t="s">
        <v>253</v>
      </c>
      <c r="G58" s="67">
        <v>0.1</v>
      </c>
      <c r="H58" s="30">
        <f t="shared" si="2"/>
        <v>104.27625</v>
      </c>
    </row>
    <row r="59" spans="1:8" ht="16.5" x14ac:dyDescent="0.45">
      <c r="A59" s="26" t="s">
        <v>170</v>
      </c>
      <c r="B59" s="71" t="s">
        <v>284</v>
      </c>
      <c r="C59" s="71" t="s">
        <v>285</v>
      </c>
      <c r="D59" s="65"/>
      <c r="E59" s="66">
        <v>260</v>
      </c>
      <c r="F59" s="28" t="s">
        <v>253</v>
      </c>
      <c r="G59" s="67">
        <v>0.1</v>
      </c>
      <c r="H59" s="30">
        <f t="shared" si="2"/>
        <v>235.75500000000002</v>
      </c>
    </row>
    <row r="60" spans="1:8" ht="33" x14ac:dyDescent="0.45">
      <c r="A60" s="26" t="s">
        <v>170</v>
      </c>
      <c r="B60" s="71" t="s">
        <v>286</v>
      </c>
      <c r="C60" s="71" t="s">
        <v>287</v>
      </c>
      <c r="D60" s="65"/>
      <c r="E60" s="66">
        <v>260</v>
      </c>
      <c r="F60" s="28" t="s">
        <v>253</v>
      </c>
      <c r="G60" s="67">
        <v>0.1</v>
      </c>
      <c r="H60" s="30">
        <f t="shared" si="2"/>
        <v>235.75500000000002</v>
      </c>
    </row>
    <row r="61" spans="1:8" ht="49.5" x14ac:dyDescent="0.45">
      <c r="A61" s="26" t="s">
        <v>170</v>
      </c>
      <c r="B61" s="71" t="s">
        <v>288</v>
      </c>
      <c r="C61" s="71" t="s">
        <v>289</v>
      </c>
      <c r="D61" s="65"/>
      <c r="E61" s="66">
        <v>250</v>
      </c>
      <c r="F61" s="28" t="s">
        <v>253</v>
      </c>
      <c r="G61" s="67">
        <v>0.1</v>
      </c>
      <c r="H61" s="30">
        <f t="shared" si="2"/>
        <v>226.6875</v>
      </c>
    </row>
    <row r="62" spans="1:8" ht="49.5" x14ac:dyDescent="0.45">
      <c r="A62" s="26" t="s">
        <v>170</v>
      </c>
      <c r="B62" s="71" t="s">
        <v>290</v>
      </c>
      <c r="C62" s="71" t="s">
        <v>291</v>
      </c>
      <c r="D62" s="65"/>
      <c r="E62" s="66">
        <v>250</v>
      </c>
      <c r="F62" s="28" t="s">
        <v>253</v>
      </c>
      <c r="G62" s="67">
        <v>0.1</v>
      </c>
      <c r="H62" s="30">
        <f t="shared" si="2"/>
        <v>226.6875</v>
      </c>
    </row>
    <row r="63" spans="1:8" ht="49.5" x14ac:dyDescent="0.45">
      <c r="A63" s="26" t="s">
        <v>170</v>
      </c>
      <c r="B63" s="71" t="s">
        <v>292</v>
      </c>
      <c r="C63" s="71" t="s">
        <v>293</v>
      </c>
      <c r="D63" s="65"/>
      <c r="E63" s="66">
        <v>210</v>
      </c>
      <c r="F63" s="28" t="s">
        <v>253</v>
      </c>
      <c r="G63" s="67">
        <v>0.1</v>
      </c>
      <c r="H63" s="30">
        <f t="shared" si="2"/>
        <v>190.41750000000002</v>
      </c>
    </row>
    <row r="64" spans="1:8" ht="49.5" x14ac:dyDescent="0.45">
      <c r="A64" s="26" t="s">
        <v>170</v>
      </c>
      <c r="B64" s="71" t="s">
        <v>294</v>
      </c>
      <c r="C64" s="71" t="s">
        <v>295</v>
      </c>
      <c r="D64" s="65"/>
      <c r="E64" s="66">
        <v>210</v>
      </c>
      <c r="F64" s="28" t="s">
        <v>253</v>
      </c>
      <c r="G64" s="67">
        <v>0.1</v>
      </c>
      <c r="H64" s="30">
        <f t="shared" si="2"/>
        <v>190.41750000000002</v>
      </c>
    </row>
    <row r="65" spans="1:8" ht="33" x14ac:dyDescent="0.45">
      <c r="A65" s="26" t="s">
        <v>170</v>
      </c>
      <c r="B65" s="71" t="s">
        <v>296</v>
      </c>
      <c r="C65" s="71" t="s">
        <v>297</v>
      </c>
      <c r="D65" s="65"/>
      <c r="E65" s="66">
        <v>170</v>
      </c>
      <c r="F65" s="28" t="s">
        <v>253</v>
      </c>
      <c r="G65" s="67">
        <v>0.1</v>
      </c>
      <c r="H65" s="30">
        <f t="shared" si="2"/>
        <v>154.14750000000001</v>
      </c>
    </row>
    <row r="66" spans="1:8" ht="34.5" customHeight="1" x14ac:dyDescent="0.45">
      <c r="A66" s="26" t="s">
        <v>170</v>
      </c>
      <c r="B66" s="71" t="s">
        <v>298</v>
      </c>
      <c r="C66" s="71" t="s">
        <v>299</v>
      </c>
      <c r="D66" s="65"/>
      <c r="E66" s="66">
        <v>170</v>
      </c>
      <c r="F66" s="28" t="s">
        <v>253</v>
      </c>
      <c r="G66" s="67">
        <v>0.1</v>
      </c>
      <c r="H66" s="30">
        <f t="shared" si="2"/>
        <v>154.14750000000001</v>
      </c>
    </row>
    <row r="67" spans="1:8" ht="16.5" x14ac:dyDescent="0.45">
      <c r="A67" s="26"/>
      <c r="B67" s="70"/>
      <c r="C67" s="70"/>
      <c r="D67" s="27"/>
      <c r="E67" s="66"/>
      <c r="F67" s="28"/>
      <c r="G67" s="29"/>
      <c r="H67" s="30"/>
    </row>
    <row r="68" spans="1:8" ht="16.5" x14ac:dyDescent="0.45">
      <c r="A68" s="26"/>
      <c r="B68" s="70"/>
      <c r="C68" s="70"/>
      <c r="D68" s="27"/>
      <c r="E68" s="66"/>
      <c r="F68" s="28"/>
      <c r="G68" s="29"/>
      <c r="H68" s="30"/>
    </row>
    <row r="69" spans="1:8" ht="16.5" x14ac:dyDescent="0.45">
      <c r="A69" s="26"/>
      <c r="B69" s="70"/>
      <c r="C69" s="70"/>
      <c r="D69" s="27"/>
      <c r="E69" s="66"/>
      <c r="F69" s="28"/>
      <c r="G69" s="29"/>
      <c r="H69" s="30"/>
    </row>
    <row r="70" spans="1:8" ht="16.5" x14ac:dyDescent="0.45">
      <c r="A70" s="26"/>
      <c r="B70" s="70"/>
      <c r="C70" s="70"/>
      <c r="D70" s="27"/>
      <c r="E70" s="66"/>
      <c r="F70" s="28"/>
      <c r="G70" s="29"/>
      <c r="H70" s="30"/>
    </row>
    <row r="71" spans="1:8" ht="16.5" x14ac:dyDescent="0.45">
      <c r="A71" s="26"/>
      <c r="B71" s="70"/>
      <c r="C71" s="70"/>
      <c r="D71" s="27"/>
      <c r="E71" s="66"/>
      <c r="F71" s="28"/>
      <c r="G71" s="29"/>
      <c r="H71" s="30"/>
    </row>
    <row r="72" spans="1:8" ht="16.5" x14ac:dyDescent="0.45">
      <c r="A72" s="26"/>
      <c r="B72" s="70"/>
      <c r="C72" s="70"/>
      <c r="D72" s="27"/>
      <c r="E72" s="66"/>
      <c r="F72" s="28"/>
      <c r="G72" s="29"/>
      <c r="H72" s="30"/>
    </row>
    <row r="73" spans="1:8" ht="16.5" x14ac:dyDescent="0.45">
      <c r="A73" s="26"/>
      <c r="B73" s="70"/>
      <c r="C73" s="70"/>
      <c r="D73" s="27"/>
      <c r="E73" s="66"/>
      <c r="F73" s="28"/>
      <c r="G73" s="29"/>
      <c r="H73" s="30"/>
    </row>
    <row r="74" spans="1:8" ht="16.5" x14ac:dyDescent="0.45">
      <c r="A74" s="26"/>
      <c r="B74" s="70"/>
      <c r="C74" s="70"/>
      <c r="D74" s="27"/>
      <c r="E74" s="66"/>
      <c r="F74" s="28"/>
      <c r="G74" s="29"/>
      <c r="H74" s="30"/>
    </row>
    <row r="75" spans="1:8" ht="16.5" x14ac:dyDescent="0.45">
      <c r="A75" s="26"/>
      <c r="B75" s="70"/>
      <c r="C75" s="70"/>
      <c r="D75" s="27"/>
      <c r="E75" s="66"/>
      <c r="F75" s="28"/>
      <c r="G75" s="29"/>
      <c r="H75" s="30"/>
    </row>
    <row r="76" spans="1:8" ht="16.5" x14ac:dyDescent="0.45">
      <c r="A76" s="26"/>
      <c r="B76" s="70"/>
      <c r="C76" s="70"/>
      <c r="D76" s="27"/>
      <c r="E76" s="66"/>
      <c r="F76" s="28"/>
      <c r="G76" s="29"/>
      <c r="H76" s="30"/>
    </row>
    <row r="77" spans="1:8" ht="16.5" x14ac:dyDescent="0.45">
      <c r="A77" s="26"/>
      <c r="B77" s="70"/>
      <c r="C77" s="70"/>
      <c r="D77" s="27"/>
      <c r="E77" s="66"/>
      <c r="F77" s="28"/>
      <c r="G77" s="29"/>
      <c r="H77" s="30"/>
    </row>
    <row r="78" spans="1:8" ht="16.5" x14ac:dyDescent="0.45">
      <c r="A78" s="26"/>
      <c r="B78" s="70"/>
      <c r="C78" s="70"/>
      <c r="D78" s="27"/>
      <c r="E78" s="66"/>
      <c r="F78" s="28"/>
      <c r="G78" s="29"/>
      <c r="H78" s="30"/>
    </row>
    <row r="79" spans="1:8" ht="16.5" x14ac:dyDescent="0.45">
      <c r="A79" s="26"/>
      <c r="B79" s="70"/>
      <c r="C79" s="70"/>
      <c r="D79" s="27"/>
      <c r="E79" s="66"/>
      <c r="F79" s="28"/>
      <c r="G79" s="29"/>
      <c r="H79" s="30"/>
    </row>
    <row r="80" spans="1:8" ht="16.5" x14ac:dyDescent="0.45">
      <c r="A80" s="26"/>
      <c r="B80" s="70"/>
      <c r="C80" s="70"/>
      <c r="D80" s="27"/>
      <c r="E80" s="66"/>
      <c r="F80" s="28"/>
      <c r="G80" s="29"/>
      <c r="H80" s="30"/>
    </row>
    <row r="81" spans="1:8" ht="16.5" x14ac:dyDescent="0.45">
      <c r="A81" s="26"/>
      <c r="B81" s="70"/>
      <c r="C81" s="70"/>
      <c r="D81" s="27"/>
      <c r="E81" s="66"/>
      <c r="F81" s="28"/>
      <c r="G81" s="29"/>
      <c r="H81" s="30"/>
    </row>
    <row r="82" spans="1:8" ht="16.5" x14ac:dyDescent="0.45">
      <c r="A82" s="26"/>
      <c r="B82" s="70"/>
      <c r="C82" s="70"/>
      <c r="D82" s="27"/>
      <c r="E82" s="66"/>
      <c r="F82" s="28"/>
      <c r="G82" s="29"/>
      <c r="H82" s="30"/>
    </row>
    <row r="83" spans="1:8" ht="16.5" x14ac:dyDescent="0.45">
      <c r="A83" s="26"/>
      <c r="B83" s="70"/>
      <c r="C83" s="70"/>
      <c r="D83" s="27"/>
      <c r="E83" s="66"/>
      <c r="F83" s="28"/>
      <c r="G83" s="29"/>
      <c r="H83" s="30"/>
    </row>
    <row r="84" spans="1:8" ht="16.5" x14ac:dyDescent="0.45">
      <c r="A84" s="26"/>
      <c r="B84" s="70"/>
      <c r="C84" s="70"/>
      <c r="D84" s="27"/>
      <c r="E84" s="66"/>
      <c r="F84" s="28"/>
      <c r="G84" s="29"/>
      <c r="H84" s="30"/>
    </row>
    <row r="85" spans="1:8" ht="16.5" x14ac:dyDescent="0.45">
      <c r="A85" s="26"/>
      <c r="B85" s="70"/>
      <c r="C85" s="70"/>
      <c r="D85" s="27"/>
      <c r="E85" s="66"/>
      <c r="F85" s="28"/>
      <c r="G85" s="29"/>
      <c r="H85" s="30"/>
    </row>
    <row r="86" spans="1:8" ht="16.5" x14ac:dyDescent="0.45">
      <c r="A86" s="26"/>
      <c r="B86" s="70"/>
      <c r="C86" s="70"/>
      <c r="D86" s="27"/>
      <c r="E86" s="66"/>
      <c r="F86" s="28"/>
      <c r="G86" s="29"/>
      <c r="H86" s="30"/>
    </row>
    <row r="87" spans="1:8" ht="16.5" x14ac:dyDescent="0.45">
      <c r="A87" s="26"/>
      <c r="B87" s="70"/>
      <c r="C87" s="70"/>
      <c r="D87" s="27"/>
      <c r="E87" s="66"/>
      <c r="F87" s="28"/>
      <c r="G87" s="29"/>
      <c r="H87" s="30"/>
    </row>
    <row r="88" spans="1:8" ht="16.5" x14ac:dyDescent="0.45">
      <c r="A88" s="26"/>
      <c r="B88" s="70"/>
      <c r="C88" s="70"/>
      <c r="D88" s="27"/>
      <c r="E88" s="66"/>
      <c r="F88" s="28"/>
      <c r="G88" s="29"/>
      <c r="H88" s="30"/>
    </row>
    <row r="89" spans="1:8" ht="16.5" x14ac:dyDescent="0.45">
      <c r="A89" s="26"/>
      <c r="B89" s="70"/>
      <c r="C89" s="70"/>
      <c r="D89" s="27"/>
      <c r="E89" s="66"/>
      <c r="F89" s="28"/>
      <c r="G89" s="29"/>
      <c r="H89" s="30"/>
    </row>
    <row r="90" spans="1:8" ht="16.5" x14ac:dyDescent="0.45">
      <c r="A90" s="26"/>
      <c r="B90" s="70"/>
      <c r="C90" s="70"/>
      <c r="D90" s="27"/>
      <c r="E90" s="66"/>
      <c r="F90" s="28"/>
      <c r="G90" s="29"/>
      <c r="H90" s="30"/>
    </row>
    <row r="91" spans="1:8" ht="16.5" x14ac:dyDescent="0.45">
      <c r="A91" s="26"/>
      <c r="B91" s="70"/>
      <c r="C91" s="70"/>
      <c r="D91" s="27"/>
      <c r="E91" s="66"/>
      <c r="F91" s="28"/>
      <c r="G91" s="29"/>
      <c r="H91" s="30"/>
    </row>
    <row r="92" spans="1:8" ht="16.5" x14ac:dyDescent="0.45">
      <c r="A92" s="26"/>
      <c r="B92" s="70"/>
      <c r="C92" s="70"/>
      <c r="D92" s="27"/>
      <c r="E92" s="66"/>
      <c r="F92" s="28"/>
      <c r="G92" s="29"/>
      <c r="H92" s="30"/>
    </row>
    <row r="93" spans="1:8" ht="16.5" x14ac:dyDescent="0.45">
      <c r="A93" s="26"/>
      <c r="B93" s="70"/>
      <c r="C93" s="70"/>
      <c r="D93" s="27"/>
      <c r="E93" s="66"/>
      <c r="F93" s="28"/>
      <c r="G93" s="29"/>
      <c r="H93" s="30"/>
    </row>
    <row r="94" spans="1:8" ht="16.5" x14ac:dyDescent="0.45">
      <c r="A94" s="26"/>
      <c r="B94" s="70"/>
      <c r="C94" s="70"/>
      <c r="D94" s="27"/>
      <c r="E94" s="66"/>
      <c r="F94" s="28"/>
      <c r="G94" s="29"/>
      <c r="H94" s="30"/>
    </row>
    <row r="95" spans="1:8" ht="16.5" x14ac:dyDescent="0.45">
      <c r="A95" s="26"/>
      <c r="B95" s="70"/>
      <c r="C95" s="70"/>
      <c r="D95" s="27"/>
      <c r="E95" s="66"/>
      <c r="F95" s="28"/>
      <c r="G95" s="29"/>
      <c r="H95" s="30"/>
    </row>
    <row r="96" spans="1:8" ht="16.5" x14ac:dyDescent="0.45">
      <c r="A96" s="26"/>
      <c r="B96" s="70"/>
      <c r="C96" s="70"/>
      <c r="D96" s="27"/>
      <c r="E96" s="66"/>
      <c r="F96" s="28"/>
      <c r="G96" s="29"/>
      <c r="H96" s="30"/>
    </row>
    <row r="97" spans="1:8" ht="16.5" x14ac:dyDescent="0.45">
      <c r="A97" s="26"/>
      <c r="B97" s="70"/>
      <c r="C97" s="70"/>
      <c r="D97" s="27"/>
      <c r="E97" s="66"/>
      <c r="F97" s="28"/>
      <c r="G97" s="29"/>
      <c r="H97" s="30"/>
    </row>
    <row r="98" spans="1:8" ht="16.5" x14ac:dyDescent="0.45">
      <c r="A98" s="26"/>
      <c r="B98" s="70"/>
      <c r="C98" s="70"/>
      <c r="D98" s="27"/>
      <c r="E98" s="66"/>
      <c r="F98" s="28"/>
      <c r="G98" s="29"/>
      <c r="H98" s="30"/>
    </row>
    <row r="99" spans="1:8" ht="16.5" x14ac:dyDescent="0.45">
      <c r="A99" s="26"/>
      <c r="B99" s="70"/>
      <c r="C99" s="70"/>
      <c r="D99" s="27"/>
      <c r="E99" s="66"/>
      <c r="F99" s="28"/>
      <c r="G99" s="29"/>
      <c r="H99" s="30"/>
    </row>
    <row r="100" spans="1:8" ht="16.5" x14ac:dyDescent="0.45">
      <c r="A100" s="26"/>
      <c r="B100" s="70"/>
      <c r="C100" s="70"/>
      <c r="D100" s="27"/>
      <c r="E100" s="66"/>
      <c r="F100" s="28"/>
      <c r="G100" s="29"/>
      <c r="H100" s="30"/>
    </row>
    <row r="101" spans="1:8" ht="16.5" x14ac:dyDescent="0.45">
      <c r="A101" s="26"/>
      <c r="B101" s="70"/>
      <c r="C101" s="70"/>
      <c r="D101" s="27"/>
      <c r="E101" s="66"/>
      <c r="F101" s="28"/>
      <c r="G101" s="29"/>
      <c r="H101" s="30"/>
    </row>
    <row r="102" spans="1:8" ht="16.5" x14ac:dyDescent="0.45">
      <c r="A102" s="26"/>
      <c r="B102" s="70"/>
      <c r="C102" s="70"/>
      <c r="D102" s="27"/>
      <c r="E102" s="66"/>
      <c r="F102" s="28"/>
      <c r="G102" s="29"/>
      <c r="H102" s="30"/>
    </row>
    <row r="103" spans="1:8" ht="16.5" x14ac:dyDescent="0.45">
      <c r="A103" s="26"/>
      <c r="B103" s="70"/>
      <c r="C103" s="70"/>
      <c r="D103" s="27"/>
      <c r="E103" s="66"/>
      <c r="F103" s="28"/>
      <c r="G103" s="29"/>
      <c r="H103" s="30"/>
    </row>
    <row r="104" spans="1:8" ht="16.5" x14ac:dyDescent="0.45">
      <c r="A104" s="26"/>
      <c r="B104" s="70"/>
      <c r="C104" s="70"/>
      <c r="D104" s="27"/>
      <c r="E104" s="66"/>
      <c r="F104" s="28"/>
      <c r="G104" s="29"/>
      <c r="H104" s="30"/>
    </row>
    <row r="105" spans="1:8" ht="16.5" x14ac:dyDescent="0.45">
      <c r="A105" s="26"/>
      <c r="B105" s="70"/>
      <c r="C105" s="70"/>
      <c r="D105" s="27"/>
      <c r="E105" s="66"/>
      <c r="F105" s="28"/>
      <c r="G105" s="29"/>
      <c r="H105" s="30"/>
    </row>
    <row r="106" spans="1:8" ht="16.5" x14ac:dyDescent="0.45">
      <c r="A106" s="26"/>
      <c r="B106" s="70"/>
      <c r="C106" s="70"/>
      <c r="D106" s="27"/>
      <c r="E106" s="66"/>
      <c r="F106" s="28"/>
      <c r="G106" s="29"/>
      <c r="H106" s="30"/>
    </row>
    <row r="107" spans="1:8" ht="16.5" x14ac:dyDescent="0.45">
      <c r="A107" s="26"/>
      <c r="B107" s="70"/>
      <c r="C107" s="70"/>
      <c r="D107" s="27"/>
      <c r="E107" s="66"/>
      <c r="F107" s="28"/>
      <c r="G107" s="29"/>
      <c r="H107" s="30"/>
    </row>
    <row r="108" spans="1:8" ht="16.5" x14ac:dyDescent="0.45">
      <c r="A108" s="26"/>
      <c r="B108" s="70"/>
      <c r="C108" s="70"/>
      <c r="D108" s="27"/>
      <c r="E108" s="66"/>
      <c r="F108" s="28"/>
      <c r="G108" s="29"/>
      <c r="H108" s="30"/>
    </row>
    <row r="109" spans="1:8" ht="16.5" x14ac:dyDescent="0.45">
      <c r="A109" s="26"/>
      <c r="B109" s="70"/>
      <c r="C109" s="70"/>
      <c r="D109" s="27"/>
      <c r="E109" s="66"/>
      <c r="F109" s="28"/>
      <c r="G109" s="29"/>
      <c r="H109" s="30"/>
    </row>
    <row r="110" spans="1:8" ht="16.5" x14ac:dyDescent="0.45">
      <c r="A110" s="26"/>
      <c r="B110" s="70"/>
      <c r="C110" s="70"/>
      <c r="D110" s="27"/>
      <c r="E110" s="66"/>
      <c r="F110" s="28"/>
      <c r="G110" s="29"/>
      <c r="H110" s="30"/>
    </row>
    <row r="111" spans="1:8" ht="16.5" x14ac:dyDescent="0.45">
      <c r="A111" s="26"/>
      <c r="B111" s="70"/>
      <c r="C111" s="70"/>
      <c r="D111" s="27"/>
      <c r="E111" s="66"/>
      <c r="F111" s="28"/>
      <c r="G111" s="29"/>
      <c r="H111" s="30"/>
    </row>
    <row r="112" spans="1:8" ht="16.5" x14ac:dyDescent="0.45">
      <c r="A112" s="26"/>
      <c r="B112" s="70"/>
      <c r="C112" s="70"/>
      <c r="D112" s="27"/>
      <c r="E112" s="66"/>
      <c r="F112" s="28"/>
      <c r="G112" s="29"/>
      <c r="H112" s="30"/>
    </row>
    <row r="113" spans="1:8" ht="16.5" x14ac:dyDescent="0.45">
      <c r="A113" s="26"/>
      <c r="B113" s="70"/>
      <c r="C113" s="70"/>
      <c r="D113" s="27"/>
      <c r="E113" s="66"/>
      <c r="F113" s="28"/>
      <c r="G113" s="29"/>
      <c r="H113" s="30"/>
    </row>
    <row r="114" spans="1:8" ht="16.5" x14ac:dyDescent="0.45">
      <c r="A114" s="26"/>
      <c r="B114" s="70"/>
      <c r="C114" s="70"/>
      <c r="D114" s="27"/>
      <c r="E114" s="66"/>
      <c r="F114" s="28"/>
      <c r="G114" s="29"/>
      <c r="H114" s="30"/>
    </row>
    <row r="115" spans="1:8" ht="16.5" x14ac:dyDescent="0.45">
      <c r="A115" s="26"/>
      <c r="B115" s="70"/>
      <c r="C115" s="70"/>
      <c r="D115" s="27"/>
      <c r="E115" s="66"/>
      <c r="F115" s="28"/>
      <c r="G115" s="29"/>
      <c r="H115" s="30"/>
    </row>
    <row r="116" spans="1:8" ht="16.5" x14ac:dyDescent="0.45">
      <c r="A116" s="26"/>
      <c r="B116" s="70"/>
      <c r="C116" s="70"/>
      <c r="D116" s="27"/>
      <c r="E116" s="66"/>
      <c r="F116" s="28"/>
      <c r="G116" s="29"/>
      <c r="H116" s="30"/>
    </row>
    <row r="117" spans="1:8" ht="16.5" x14ac:dyDescent="0.45">
      <c r="A117" s="26"/>
      <c r="B117" s="70"/>
      <c r="C117" s="70"/>
      <c r="D117" s="27"/>
      <c r="E117" s="66"/>
      <c r="F117" s="28"/>
      <c r="G117" s="29"/>
      <c r="H117" s="30"/>
    </row>
    <row r="118" spans="1:8" ht="16.5" x14ac:dyDescent="0.45">
      <c r="A118" s="26"/>
      <c r="B118" s="70"/>
      <c r="C118" s="70"/>
      <c r="D118" s="27"/>
      <c r="E118" s="66"/>
      <c r="F118" s="28"/>
      <c r="G118" s="29"/>
      <c r="H118" s="30"/>
    </row>
    <row r="119" spans="1:8" ht="16.5" x14ac:dyDescent="0.45">
      <c r="A119" s="26"/>
      <c r="B119" s="70"/>
      <c r="C119" s="70"/>
      <c r="D119" s="27"/>
      <c r="E119" s="66"/>
      <c r="F119" s="28"/>
      <c r="G119" s="29"/>
      <c r="H119" s="30"/>
    </row>
    <row r="120" spans="1:8" ht="16.5" x14ac:dyDescent="0.45">
      <c r="A120" s="26"/>
      <c r="B120" s="70"/>
      <c r="C120" s="70"/>
      <c r="D120" s="27"/>
      <c r="E120" s="66"/>
      <c r="F120" s="28"/>
      <c r="G120" s="29"/>
      <c r="H120" s="30"/>
    </row>
    <row r="121" spans="1:8" ht="16.5" x14ac:dyDescent="0.45">
      <c r="A121" s="26"/>
      <c r="B121" s="70"/>
      <c r="C121" s="70"/>
      <c r="D121" s="27"/>
      <c r="E121" s="66"/>
      <c r="F121" s="28"/>
      <c r="G121" s="29"/>
      <c r="H121" s="30"/>
    </row>
    <row r="122" spans="1:8" ht="16.5" x14ac:dyDescent="0.45">
      <c r="A122" s="26"/>
      <c r="B122" s="70"/>
      <c r="C122" s="70"/>
      <c r="D122" s="27"/>
      <c r="E122" s="66"/>
      <c r="F122" s="28"/>
      <c r="G122" s="29"/>
      <c r="H122" s="30"/>
    </row>
    <row r="123" spans="1:8" ht="16.5" x14ac:dyDescent="0.45">
      <c r="A123" s="26"/>
      <c r="B123" s="70"/>
      <c r="C123" s="70"/>
      <c r="D123" s="27"/>
      <c r="E123" s="66"/>
      <c r="F123" s="28"/>
      <c r="G123" s="29"/>
      <c r="H123" s="30"/>
    </row>
    <row r="124" spans="1:8" ht="16.5" x14ac:dyDescent="0.45">
      <c r="A124" s="26"/>
      <c r="B124" s="70"/>
      <c r="C124" s="70"/>
      <c r="D124" s="27"/>
      <c r="E124" s="66"/>
      <c r="F124" s="28"/>
      <c r="G124" s="29"/>
      <c r="H124" s="30"/>
    </row>
    <row r="125" spans="1:8" ht="16.5" x14ac:dyDescent="0.45">
      <c r="A125" s="26"/>
      <c r="B125" s="70"/>
      <c r="C125" s="70"/>
      <c r="D125" s="27"/>
      <c r="E125" s="66"/>
      <c r="F125" s="28"/>
      <c r="G125" s="29"/>
      <c r="H125" s="30"/>
    </row>
    <row r="126" spans="1:8" ht="16.5" x14ac:dyDescent="0.45">
      <c r="A126" s="26"/>
      <c r="B126" s="70"/>
      <c r="C126" s="70"/>
      <c r="D126" s="27"/>
      <c r="E126" s="66"/>
      <c r="F126" s="28"/>
      <c r="G126" s="29"/>
      <c r="H126" s="30"/>
    </row>
    <row r="127" spans="1:8" ht="16.5" x14ac:dyDescent="0.45">
      <c r="A127" s="26"/>
      <c r="B127" s="70"/>
      <c r="C127" s="70"/>
      <c r="D127" s="27"/>
      <c r="E127" s="66"/>
      <c r="F127" s="28"/>
      <c r="G127" s="29"/>
      <c r="H127" s="30"/>
    </row>
    <row r="128" spans="1:8" ht="16.5" x14ac:dyDescent="0.45">
      <c r="A128" s="26"/>
      <c r="B128" s="70"/>
      <c r="C128" s="70"/>
      <c r="D128" s="27"/>
      <c r="E128" s="66"/>
      <c r="F128" s="28"/>
      <c r="G128" s="29"/>
      <c r="H128" s="30"/>
    </row>
    <row r="129" spans="1:8" ht="16.5" x14ac:dyDescent="0.45">
      <c r="A129" s="26"/>
      <c r="B129" s="70"/>
      <c r="C129" s="70"/>
      <c r="D129" s="27"/>
      <c r="E129" s="66"/>
      <c r="F129" s="28"/>
      <c r="G129" s="29"/>
      <c r="H129" s="30"/>
    </row>
    <row r="130" spans="1:8" ht="16.5" x14ac:dyDescent="0.45">
      <c r="A130" s="26"/>
      <c r="B130" s="70"/>
      <c r="C130" s="70"/>
      <c r="D130" s="27"/>
      <c r="E130" s="66"/>
      <c r="F130" s="28"/>
      <c r="G130" s="29"/>
      <c r="H130" s="30"/>
    </row>
    <row r="131" spans="1:8" ht="16.5" x14ac:dyDescent="0.45">
      <c r="A131" s="26"/>
      <c r="B131" s="70"/>
      <c r="C131" s="70"/>
      <c r="D131" s="27"/>
      <c r="E131" s="66"/>
      <c r="F131" s="28"/>
      <c r="G131" s="29"/>
      <c r="H131" s="30"/>
    </row>
    <row r="132" spans="1:8" ht="16.5" x14ac:dyDescent="0.45">
      <c r="A132" s="26"/>
      <c r="B132" s="70"/>
      <c r="C132" s="70"/>
      <c r="D132" s="27"/>
      <c r="E132" s="66"/>
      <c r="F132" s="28"/>
      <c r="G132" s="29"/>
      <c r="H132" s="30"/>
    </row>
    <row r="133" spans="1:8" ht="16.5" x14ac:dyDescent="0.45">
      <c r="A133" s="26"/>
      <c r="B133" s="70"/>
      <c r="C133" s="70"/>
      <c r="D133" s="27"/>
      <c r="E133" s="66"/>
      <c r="F133" s="28"/>
      <c r="G133" s="29"/>
      <c r="H133" s="30"/>
    </row>
    <row r="134" spans="1:8" ht="16.5" x14ac:dyDescent="0.45">
      <c r="A134" s="26"/>
      <c r="B134" s="70"/>
      <c r="C134" s="70"/>
      <c r="D134" s="27"/>
      <c r="E134" s="66"/>
      <c r="F134" s="28"/>
      <c r="G134" s="29"/>
      <c r="H134" s="30"/>
    </row>
    <row r="135" spans="1:8" ht="16.5" x14ac:dyDescent="0.45">
      <c r="A135" s="26"/>
      <c r="B135" s="70"/>
      <c r="C135" s="70"/>
      <c r="D135" s="27"/>
      <c r="E135" s="66"/>
      <c r="F135" s="28"/>
      <c r="G135" s="29"/>
      <c r="H135" s="30"/>
    </row>
    <row r="136" spans="1:8" ht="16.5" x14ac:dyDescent="0.45">
      <c r="A136" s="26"/>
      <c r="B136" s="70"/>
      <c r="C136" s="70"/>
      <c r="D136" s="27"/>
      <c r="E136" s="66"/>
      <c r="F136" s="28"/>
      <c r="G136" s="29"/>
      <c r="H136" s="30"/>
    </row>
    <row r="137" spans="1:8" ht="16.5" x14ac:dyDescent="0.45">
      <c r="A137" s="26"/>
      <c r="B137" s="70"/>
      <c r="C137" s="70"/>
      <c r="D137" s="27"/>
      <c r="E137" s="66"/>
      <c r="F137" s="28"/>
      <c r="G137" s="29"/>
      <c r="H137" s="30"/>
    </row>
    <row r="138" spans="1:8" ht="16.5" x14ac:dyDescent="0.45">
      <c r="A138" s="26"/>
      <c r="B138" s="70"/>
      <c r="C138" s="70"/>
      <c r="D138" s="27"/>
      <c r="E138" s="66"/>
      <c r="F138" s="28"/>
      <c r="G138" s="29"/>
      <c r="H138" s="30"/>
    </row>
    <row r="139" spans="1:8" ht="16.5" x14ac:dyDescent="0.45">
      <c r="A139" s="26"/>
      <c r="B139" s="70"/>
      <c r="C139" s="70"/>
      <c r="D139" s="27"/>
      <c r="E139" s="66"/>
      <c r="F139" s="28"/>
      <c r="G139" s="29"/>
      <c r="H139" s="30"/>
    </row>
    <row r="140" spans="1:8" ht="16.5" x14ac:dyDescent="0.45">
      <c r="A140" s="26"/>
      <c r="B140" s="70"/>
      <c r="C140" s="70"/>
      <c r="D140" s="27"/>
      <c r="E140" s="66"/>
      <c r="F140" s="28"/>
      <c r="G140" s="29"/>
      <c r="H140" s="30"/>
    </row>
    <row r="141" spans="1:8" ht="16.5" x14ac:dyDescent="0.45">
      <c r="A141" s="26"/>
      <c r="B141" s="70"/>
      <c r="C141" s="70"/>
      <c r="D141" s="27"/>
      <c r="E141" s="66"/>
      <c r="F141" s="28"/>
      <c r="G141" s="29"/>
      <c r="H141" s="30"/>
    </row>
    <row r="142" spans="1:8" ht="16.5" x14ac:dyDescent="0.45">
      <c r="A142" s="26"/>
      <c r="B142" s="70"/>
      <c r="C142" s="70"/>
      <c r="D142" s="27"/>
      <c r="E142" s="66"/>
      <c r="F142" s="28"/>
      <c r="G142" s="29"/>
      <c r="H142" s="30"/>
    </row>
    <row r="143" spans="1:8" ht="16.5" x14ac:dyDescent="0.45">
      <c r="A143" s="26"/>
      <c r="B143" s="70"/>
      <c r="C143" s="70"/>
      <c r="D143" s="27"/>
      <c r="E143" s="66"/>
      <c r="F143" s="28"/>
      <c r="G143" s="29"/>
      <c r="H143" s="30"/>
    </row>
    <row r="144" spans="1:8" ht="16.5" x14ac:dyDescent="0.45">
      <c r="A144" s="26"/>
      <c r="B144" s="70"/>
      <c r="C144" s="70"/>
      <c r="D144" s="27"/>
      <c r="E144" s="66"/>
      <c r="F144" s="28"/>
      <c r="G144" s="29"/>
      <c r="H144" s="30"/>
    </row>
    <row r="145" spans="1:8" ht="16.5" x14ac:dyDescent="0.45">
      <c r="A145" s="26"/>
      <c r="B145" s="70"/>
      <c r="C145" s="70"/>
      <c r="D145" s="27"/>
      <c r="E145" s="66"/>
      <c r="F145" s="28"/>
      <c r="G145" s="29"/>
      <c r="H145" s="30"/>
    </row>
    <row r="146" spans="1:8" ht="16.5" x14ac:dyDescent="0.45">
      <c r="A146" s="26"/>
      <c r="B146" s="70"/>
      <c r="C146" s="70"/>
      <c r="D146" s="27"/>
      <c r="E146" s="66"/>
      <c r="F146" s="28"/>
      <c r="G146" s="29"/>
      <c r="H146" s="30"/>
    </row>
    <row r="147" spans="1:8" ht="16.5" x14ac:dyDescent="0.45">
      <c r="A147" s="26"/>
      <c r="B147" s="70"/>
      <c r="C147" s="70"/>
      <c r="D147" s="27"/>
      <c r="E147" s="66"/>
      <c r="F147" s="28"/>
      <c r="G147" s="29"/>
      <c r="H147" s="30"/>
    </row>
    <row r="148" spans="1:8" ht="16.5" x14ac:dyDescent="0.45">
      <c r="A148" s="26"/>
      <c r="B148" s="70"/>
      <c r="C148" s="70"/>
      <c r="D148" s="27"/>
      <c r="E148" s="66"/>
      <c r="F148" s="28"/>
      <c r="G148" s="29"/>
      <c r="H148" s="30"/>
    </row>
    <row r="149" spans="1:8" ht="16.5" x14ac:dyDescent="0.45">
      <c r="A149" s="26"/>
      <c r="B149" s="70"/>
      <c r="C149" s="70"/>
      <c r="D149" s="27"/>
      <c r="E149" s="66"/>
      <c r="F149" s="28"/>
      <c r="G149" s="29"/>
      <c r="H149" s="30"/>
    </row>
    <row r="150" spans="1:8" ht="16.5" x14ac:dyDescent="0.45">
      <c r="A150" s="26"/>
      <c r="B150" s="70"/>
      <c r="C150" s="70"/>
      <c r="D150" s="27"/>
      <c r="E150" s="66"/>
      <c r="F150" s="28"/>
      <c r="G150" s="29"/>
      <c r="H150" s="30"/>
    </row>
    <row r="151" spans="1:8" ht="16.5" x14ac:dyDescent="0.45">
      <c r="A151" s="26"/>
      <c r="B151" s="70"/>
      <c r="C151" s="70"/>
      <c r="D151" s="27"/>
      <c r="E151" s="66"/>
      <c r="F151" s="28"/>
      <c r="G151" s="29"/>
      <c r="H151" s="30"/>
    </row>
    <row r="152" spans="1:8" ht="16.5" x14ac:dyDescent="0.45">
      <c r="A152" s="26"/>
      <c r="B152" s="70"/>
      <c r="C152" s="70"/>
      <c r="D152" s="27"/>
      <c r="E152" s="66"/>
      <c r="F152" s="28"/>
      <c r="G152" s="29"/>
      <c r="H152" s="30"/>
    </row>
    <row r="153" spans="1:8" ht="16.5" x14ac:dyDescent="0.45">
      <c r="A153" s="26"/>
      <c r="B153" s="70"/>
      <c r="C153" s="70"/>
      <c r="D153" s="27"/>
      <c r="E153" s="66"/>
      <c r="F153" s="28"/>
      <c r="G153" s="29"/>
      <c r="H153" s="30"/>
    </row>
    <row r="154" spans="1:8" ht="16.5" x14ac:dyDescent="0.45">
      <c r="A154" s="26"/>
      <c r="B154" s="70"/>
      <c r="C154" s="70"/>
      <c r="D154" s="27"/>
      <c r="E154" s="66"/>
      <c r="F154" s="28"/>
      <c r="G154" s="29"/>
      <c r="H154" s="30"/>
    </row>
    <row r="155" spans="1:8" ht="16.5" x14ac:dyDescent="0.45">
      <c r="A155" s="26"/>
      <c r="B155" s="70"/>
      <c r="C155" s="70"/>
      <c r="D155" s="27"/>
      <c r="E155" s="66"/>
      <c r="F155" s="28"/>
      <c r="G155" s="29"/>
      <c r="H155" s="30"/>
    </row>
    <row r="156" spans="1:8" ht="16.5" x14ac:dyDescent="0.45">
      <c r="A156" s="26"/>
      <c r="B156" s="70"/>
      <c r="C156" s="70"/>
      <c r="D156" s="27"/>
      <c r="E156" s="66"/>
      <c r="F156" s="28"/>
      <c r="G156" s="29"/>
      <c r="H156" s="30"/>
    </row>
    <row r="157" spans="1:8" ht="16.5" x14ac:dyDescent="0.45">
      <c r="A157" s="26"/>
      <c r="B157" s="70"/>
      <c r="C157" s="70"/>
      <c r="D157" s="27"/>
      <c r="E157" s="66"/>
      <c r="F157" s="28"/>
      <c r="G157" s="29"/>
      <c r="H157" s="30"/>
    </row>
    <row r="158" spans="1:8" ht="16.5" x14ac:dyDescent="0.45">
      <c r="A158" s="26"/>
      <c r="B158" s="70"/>
      <c r="C158" s="70"/>
      <c r="D158" s="27"/>
      <c r="E158" s="66"/>
      <c r="F158" s="28"/>
      <c r="G158" s="29"/>
      <c r="H158" s="30"/>
    </row>
    <row r="159" spans="1:8" ht="16.5" x14ac:dyDescent="0.45">
      <c r="A159" s="26"/>
      <c r="B159" s="70"/>
      <c r="C159" s="70"/>
      <c r="D159" s="27"/>
      <c r="E159" s="66"/>
      <c r="F159" s="28"/>
      <c r="G159" s="29"/>
      <c r="H159" s="30"/>
    </row>
    <row r="160" spans="1:8" ht="16.5" x14ac:dyDescent="0.45">
      <c r="A160" s="26"/>
      <c r="B160" s="70"/>
      <c r="C160" s="70"/>
      <c r="D160" s="27"/>
      <c r="E160" s="66"/>
      <c r="F160" s="28"/>
      <c r="G160" s="29"/>
      <c r="H160" s="30"/>
    </row>
    <row r="161" spans="1:8" ht="16.5" x14ac:dyDescent="0.45">
      <c r="A161" s="26"/>
      <c r="B161" s="70"/>
      <c r="C161" s="70"/>
      <c r="D161" s="27"/>
      <c r="E161" s="66"/>
      <c r="F161" s="28"/>
      <c r="G161" s="29"/>
      <c r="H161" s="30"/>
    </row>
    <row r="162" spans="1:8" ht="16.5" x14ac:dyDescent="0.45">
      <c r="A162" s="26"/>
      <c r="B162" s="70"/>
      <c r="C162" s="70"/>
      <c r="D162" s="27"/>
      <c r="E162" s="66"/>
      <c r="F162" s="28"/>
      <c r="G162" s="29"/>
      <c r="H162" s="30"/>
    </row>
    <row r="163" spans="1:8" ht="16.5" x14ac:dyDescent="0.45">
      <c r="A163" s="26"/>
      <c r="B163" s="70"/>
      <c r="C163" s="70"/>
      <c r="D163" s="27"/>
      <c r="E163" s="66"/>
      <c r="F163" s="28"/>
      <c r="G163" s="29"/>
      <c r="H163" s="30"/>
    </row>
    <row r="164" spans="1:8" ht="16.5" x14ac:dyDescent="0.45">
      <c r="A164" s="26"/>
      <c r="B164" s="70"/>
      <c r="C164" s="70"/>
      <c r="D164" s="27"/>
      <c r="E164" s="66"/>
      <c r="F164" s="28"/>
      <c r="G164" s="29"/>
      <c r="H164" s="30"/>
    </row>
    <row r="165" spans="1:8" ht="16.5" x14ac:dyDescent="0.45">
      <c r="A165" s="26"/>
      <c r="B165" s="70"/>
      <c r="C165" s="70"/>
      <c r="D165" s="27"/>
      <c r="E165" s="66"/>
      <c r="F165" s="28"/>
      <c r="G165" s="29"/>
      <c r="H165" s="30"/>
    </row>
    <row r="166" spans="1:8" ht="16.5" x14ac:dyDescent="0.45">
      <c r="A166" s="26"/>
      <c r="B166" s="70"/>
      <c r="C166" s="70"/>
      <c r="D166" s="27"/>
      <c r="E166" s="66"/>
      <c r="F166" s="28"/>
      <c r="G166" s="29"/>
      <c r="H166" s="30"/>
    </row>
    <row r="167" spans="1:8" ht="16.5" x14ac:dyDescent="0.45">
      <c r="A167" s="26"/>
      <c r="B167" s="70"/>
      <c r="C167" s="70"/>
      <c r="D167" s="27"/>
      <c r="E167" s="66"/>
      <c r="F167" s="28"/>
      <c r="G167" s="29"/>
      <c r="H167" s="30"/>
    </row>
    <row r="168" spans="1:8" ht="16.5" x14ac:dyDescent="0.45">
      <c r="A168" s="26"/>
      <c r="B168" s="70"/>
      <c r="C168" s="70"/>
      <c r="D168" s="27"/>
      <c r="E168" s="66"/>
      <c r="F168" s="28"/>
      <c r="G168" s="29"/>
      <c r="H168" s="30"/>
    </row>
    <row r="169" spans="1:8" ht="16.5" x14ac:dyDescent="0.45">
      <c r="A169" s="26"/>
      <c r="B169" s="70"/>
      <c r="C169" s="70"/>
      <c r="D169" s="27"/>
      <c r="E169" s="66"/>
      <c r="F169" s="28"/>
      <c r="G169" s="29"/>
      <c r="H169" s="30"/>
    </row>
    <row r="170" spans="1:8" ht="16.5" x14ac:dyDescent="0.45">
      <c r="A170" s="26"/>
      <c r="B170" s="70"/>
      <c r="C170" s="70"/>
      <c r="D170" s="27"/>
      <c r="E170" s="66"/>
      <c r="F170" s="28"/>
      <c r="G170" s="29"/>
      <c r="H170" s="30"/>
    </row>
    <row r="171" spans="1:8" ht="16.5" x14ac:dyDescent="0.45">
      <c r="A171" s="26"/>
      <c r="B171" s="70"/>
      <c r="C171" s="70"/>
      <c r="D171" s="27"/>
      <c r="E171" s="66"/>
      <c r="F171" s="28"/>
      <c r="G171" s="29"/>
      <c r="H171" s="30"/>
    </row>
    <row r="172" spans="1:8" ht="16.5" x14ac:dyDescent="0.45">
      <c r="A172" s="26"/>
      <c r="B172" s="70"/>
      <c r="C172" s="70"/>
      <c r="D172" s="27"/>
      <c r="E172" s="66"/>
      <c r="F172" s="28"/>
      <c r="G172" s="29"/>
      <c r="H172" s="30"/>
    </row>
    <row r="173" spans="1:8" ht="16.5" x14ac:dyDescent="0.45">
      <c r="A173" s="26"/>
      <c r="B173" s="70"/>
      <c r="C173" s="70"/>
      <c r="D173" s="27"/>
      <c r="E173" s="66"/>
      <c r="F173" s="28"/>
      <c r="G173" s="29"/>
      <c r="H173" s="30"/>
    </row>
    <row r="174" spans="1:8" ht="16.5" x14ac:dyDescent="0.45">
      <c r="A174" s="26"/>
      <c r="B174" s="70"/>
      <c r="C174" s="70"/>
      <c r="D174" s="27"/>
      <c r="E174" s="66"/>
      <c r="F174" s="28"/>
      <c r="G174" s="29"/>
      <c r="H174" s="30"/>
    </row>
    <row r="175" spans="1:8" ht="16.5" x14ac:dyDescent="0.45">
      <c r="A175" s="26"/>
      <c r="B175" s="70"/>
      <c r="C175" s="70"/>
      <c r="D175" s="27"/>
      <c r="E175" s="66"/>
      <c r="F175" s="28"/>
      <c r="G175" s="29"/>
      <c r="H175" s="30"/>
    </row>
    <row r="176" spans="1:8" ht="16.5" x14ac:dyDescent="0.45">
      <c r="A176" s="26"/>
      <c r="B176" s="70"/>
      <c r="C176" s="70"/>
      <c r="D176" s="27"/>
      <c r="E176" s="66"/>
      <c r="F176" s="28"/>
      <c r="G176" s="29"/>
      <c r="H176" s="30"/>
    </row>
    <row r="177" spans="1:8" ht="16.5" x14ac:dyDescent="0.45">
      <c r="A177" s="26"/>
      <c r="B177" s="70"/>
      <c r="C177" s="70"/>
      <c r="D177" s="27"/>
      <c r="E177" s="66"/>
      <c r="F177" s="28"/>
      <c r="G177" s="29"/>
      <c r="H177" s="30"/>
    </row>
    <row r="178" spans="1:8" ht="16.5" x14ac:dyDescent="0.45">
      <c r="A178" s="26"/>
      <c r="B178" s="70"/>
      <c r="C178" s="70"/>
      <c r="D178" s="27"/>
      <c r="E178" s="66"/>
      <c r="F178" s="28"/>
      <c r="G178" s="29"/>
      <c r="H178" s="30"/>
    </row>
    <row r="179" spans="1:8" ht="16.5" x14ac:dyDescent="0.45">
      <c r="A179" s="26"/>
      <c r="B179" s="70"/>
      <c r="C179" s="70"/>
      <c r="D179" s="27"/>
      <c r="E179" s="66"/>
      <c r="F179" s="28"/>
      <c r="G179" s="29"/>
      <c r="H179" s="30"/>
    </row>
    <row r="180" spans="1:8" ht="16.5" x14ac:dyDescent="0.45">
      <c r="A180" s="26"/>
      <c r="B180" s="70"/>
      <c r="C180" s="70"/>
      <c r="D180" s="27"/>
      <c r="E180" s="66"/>
      <c r="F180" s="28"/>
      <c r="G180" s="29"/>
      <c r="H180" s="30"/>
    </row>
    <row r="181" spans="1:8" ht="16.5" x14ac:dyDescent="0.45">
      <c r="A181" s="26"/>
      <c r="B181" s="70"/>
      <c r="C181" s="70"/>
      <c r="D181" s="27"/>
      <c r="E181" s="66"/>
      <c r="F181" s="28"/>
      <c r="G181" s="29"/>
      <c r="H181" s="30"/>
    </row>
    <row r="182" spans="1:8" ht="16.5" x14ac:dyDescent="0.45">
      <c r="A182" s="26"/>
      <c r="B182" s="70"/>
      <c r="C182" s="70"/>
      <c r="D182" s="27"/>
      <c r="E182" s="66"/>
      <c r="F182" s="28"/>
      <c r="G182" s="29"/>
      <c r="H182" s="30"/>
    </row>
    <row r="183" spans="1:8" ht="16.5" x14ac:dyDescent="0.45">
      <c r="A183" s="26"/>
      <c r="B183" s="70"/>
      <c r="C183" s="70"/>
      <c r="D183" s="27"/>
      <c r="E183" s="66"/>
      <c r="F183" s="28"/>
      <c r="G183" s="29"/>
      <c r="H183" s="30"/>
    </row>
    <row r="184" spans="1:8" ht="16.5" x14ac:dyDescent="0.45">
      <c r="A184" s="26"/>
      <c r="B184" s="70"/>
      <c r="C184" s="70"/>
      <c r="D184" s="27"/>
      <c r="E184" s="66"/>
      <c r="F184" s="28"/>
      <c r="G184" s="29"/>
      <c r="H184" s="30"/>
    </row>
    <row r="185" spans="1:8" ht="16.5" x14ac:dyDescent="0.45">
      <c r="A185" s="26"/>
      <c r="B185" s="70"/>
      <c r="C185" s="70"/>
      <c r="D185" s="27"/>
      <c r="E185" s="66"/>
      <c r="F185" s="28"/>
      <c r="G185" s="29"/>
      <c r="H185" s="30"/>
    </row>
    <row r="186" spans="1:8" ht="16.5" x14ac:dyDescent="0.45">
      <c r="A186" s="26"/>
      <c r="B186" s="70"/>
      <c r="C186" s="70"/>
      <c r="D186" s="27"/>
      <c r="E186" s="66"/>
      <c r="F186" s="28"/>
      <c r="G186" s="29"/>
      <c r="H186" s="30"/>
    </row>
    <row r="187" spans="1:8" ht="16.5" x14ac:dyDescent="0.45">
      <c r="A187" s="26"/>
      <c r="B187" s="70"/>
      <c r="C187" s="70"/>
      <c r="D187" s="27"/>
      <c r="E187" s="66"/>
      <c r="F187" s="28"/>
      <c r="G187" s="29"/>
      <c r="H187" s="30"/>
    </row>
    <row r="188" spans="1:8" ht="16.5" x14ac:dyDescent="0.45">
      <c r="A188" s="26"/>
      <c r="B188" s="70"/>
      <c r="C188" s="70"/>
      <c r="D188" s="27"/>
      <c r="E188" s="66"/>
      <c r="F188" s="28"/>
      <c r="G188" s="29"/>
      <c r="H188" s="30"/>
    </row>
    <row r="189" spans="1:8" ht="16.5" x14ac:dyDescent="0.45">
      <c r="A189" s="26"/>
      <c r="B189" s="70"/>
      <c r="C189" s="70"/>
      <c r="D189" s="27"/>
      <c r="E189" s="66"/>
      <c r="F189" s="28"/>
      <c r="G189" s="29"/>
      <c r="H189" s="30"/>
    </row>
    <row r="190" spans="1:8" ht="16.5" x14ac:dyDescent="0.45">
      <c r="A190" s="26"/>
      <c r="B190" s="70"/>
      <c r="C190" s="70"/>
      <c r="D190" s="27"/>
      <c r="E190" s="66"/>
      <c r="F190" s="28"/>
      <c r="G190" s="29"/>
      <c r="H190" s="30"/>
    </row>
    <row r="191" spans="1:8" ht="16.5" x14ac:dyDescent="0.45">
      <c r="A191" s="26"/>
      <c r="B191" s="70"/>
      <c r="C191" s="70"/>
      <c r="D191" s="27"/>
      <c r="E191" s="66"/>
      <c r="F191" s="28"/>
      <c r="G191" s="29"/>
      <c r="H191" s="30"/>
    </row>
    <row r="192" spans="1:8" ht="16.5" x14ac:dyDescent="0.45">
      <c r="A192" s="26"/>
      <c r="B192" s="70"/>
      <c r="C192" s="70"/>
      <c r="D192" s="27"/>
      <c r="E192" s="66"/>
      <c r="F192" s="28"/>
      <c r="G192" s="29"/>
      <c r="H192" s="30"/>
    </row>
    <row r="193" spans="1:8" ht="16.5" x14ac:dyDescent="0.45">
      <c r="A193" s="26"/>
      <c r="B193" s="70"/>
      <c r="C193" s="70"/>
      <c r="D193" s="27"/>
      <c r="E193" s="66"/>
      <c r="F193" s="28"/>
      <c r="G193" s="29"/>
      <c r="H193" s="30"/>
    </row>
    <row r="194" spans="1:8" ht="16.5" x14ac:dyDescent="0.45">
      <c r="A194" s="26"/>
      <c r="B194" s="70"/>
      <c r="C194" s="70"/>
      <c r="D194" s="27"/>
      <c r="E194" s="66"/>
      <c r="F194" s="28"/>
      <c r="G194" s="29"/>
      <c r="H194" s="30"/>
    </row>
    <row r="195" spans="1:8" ht="16.5" x14ac:dyDescent="0.45">
      <c r="A195" s="26"/>
      <c r="B195" s="70"/>
      <c r="C195" s="70"/>
      <c r="D195" s="27"/>
      <c r="E195" s="66"/>
      <c r="F195" s="28"/>
      <c r="G195" s="29"/>
      <c r="H195" s="30"/>
    </row>
    <row r="196" spans="1:8" ht="16.5" x14ac:dyDescent="0.45">
      <c r="A196" s="26"/>
      <c r="B196" s="70"/>
      <c r="C196" s="70"/>
      <c r="D196" s="27"/>
      <c r="E196" s="66"/>
      <c r="F196" s="28"/>
      <c r="G196" s="29"/>
      <c r="H196" s="30"/>
    </row>
    <row r="197" spans="1:8" ht="16.5" x14ac:dyDescent="0.45">
      <c r="A197" s="26"/>
      <c r="B197" s="70"/>
      <c r="C197" s="70"/>
      <c r="D197" s="27"/>
      <c r="E197" s="66"/>
      <c r="F197" s="28"/>
      <c r="G197" s="29"/>
      <c r="H197" s="30"/>
    </row>
    <row r="198" spans="1:8" ht="16.5" x14ac:dyDescent="0.45">
      <c r="A198" s="26"/>
      <c r="B198" s="70"/>
      <c r="C198" s="70"/>
      <c r="D198" s="27"/>
      <c r="E198" s="66"/>
      <c r="F198" s="28"/>
      <c r="G198" s="29"/>
      <c r="H198" s="30"/>
    </row>
    <row r="199" spans="1:8" ht="16.5" x14ac:dyDescent="0.45">
      <c r="A199" s="26"/>
      <c r="B199" s="70"/>
      <c r="C199" s="70"/>
      <c r="D199" s="27"/>
      <c r="E199" s="66"/>
      <c r="F199" s="28"/>
      <c r="G199" s="29"/>
      <c r="H199" s="30"/>
    </row>
    <row r="200" spans="1:8" ht="16.5" x14ac:dyDescent="0.45">
      <c r="A200" s="26"/>
      <c r="B200" s="70"/>
      <c r="C200" s="70"/>
      <c r="D200" s="27"/>
      <c r="E200" s="66"/>
      <c r="F200" s="28"/>
      <c r="G200" s="29"/>
      <c r="H200" s="30"/>
    </row>
    <row r="201" spans="1:8" ht="16.5" x14ac:dyDescent="0.45">
      <c r="A201" s="26"/>
      <c r="B201" s="70"/>
      <c r="C201" s="70"/>
      <c r="D201" s="27"/>
      <c r="E201" s="66"/>
      <c r="F201" s="28"/>
      <c r="G201" s="29"/>
      <c r="H201" s="30"/>
    </row>
    <row r="202" spans="1:8" ht="16.5" x14ac:dyDescent="0.45">
      <c r="A202" s="26"/>
      <c r="B202" s="70"/>
      <c r="C202" s="70"/>
      <c r="D202" s="27"/>
      <c r="E202" s="66"/>
      <c r="F202" s="28"/>
      <c r="G202" s="29"/>
      <c r="H202" s="30"/>
    </row>
    <row r="203" spans="1:8" ht="16.5" x14ac:dyDescent="0.45">
      <c r="A203" s="26"/>
      <c r="B203" s="70"/>
      <c r="C203" s="70"/>
      <c r="D203" s="27"/>
      <c r="E203" s="66"/>
      <c r="F203" s="28"/>
      <c r="G203" s="29"/>
      <c r="H203" s="30"/>
    </row>
    <row r="204" spans="1:8" ht="16.5" x14ac:dyDescent="0.45">
      <c r="A204" s="26"/>
      <c r="B204" s="70"/>
      <c r="C204" s="70"/>
      <c r="D204" s="27"/>
      <c r="E204" s="66"/>
      <c r="F204" s="28"/>
      <c r="G204" s="29"/>
      <c r="H204" s="30"/>
    </row>
    <row r="205" spans="1:8" ht="16.5" x14ac:dyDescent="0.45">
      <c r="A205" s="26"/>
      <c r="B205" s="70"/>
      <c r="C205" s="70"/>
      <c r="D205" s="27"/>
      <c r="E205" s="66"/>
      <c r="F205" s="28"/>
      <c r="G205" s="29"/>
      <c r="H205" s="30"/>
    </row>
    <row r="206" spans="1:8" ht="16.5" x14ac:dyDescent="0.45">
      <c r="A206" s="26"/>
      <c r="B206" s="70"/>
      <c r="C206" s="70"/>
      <c r="D206" s="27"/>
      <c r="E206" s="66"/>
      <c r="F206" s="28"/>
      <c r="G206" s="29"/>
      <c r="H206" s="30"/>
    </row>
    <row r="207" spans="1:8" ht="16.5" x14ac:dyDescent="0.45">
      <c r="A207" s="26"/>
      <c r="B207" s="70"/>
      <c r="C207" s="70"/>
      <c r="D207" s="27"/>
      <c r="E207" s="66"/>
      <c r="F207" s="28"/>
      <c r="G207" s="29"/>
      <c r="H207" s="30"/>
    </row>
    <row r="208" spans="1:8" ht="16.5" x14ac:dyDescent="0.45">
      <c r="A208" s="26"/>
      <c r="B208" s="70"/>
      <c r="C208" s="70"/>
      <c r="D208" s="27"/>
      <c r="E208" s="66"/>
      <c r="F208" s="28"/>
      <c r="G208" s="29"/>
      <c r="H208" s="30"/>
    </row>
    <row r="209" spans="1:8" ht="16.5" x14ac:dyDescent="0.45">
      <c r="A209" s="26"/>
      <c r="B209" s="70"/>
      <c r="C209" s="70"/>
      <c r="D209" s="27"/>
      <c r="E209" s="66"/>
      <c r="F209" s="28"/>
      <c r="G209" s="29"/>
      <c r="H209" s="30"/>
    </row>
    <row r="210" spans="1:8" ht="16.5" x14ac:dyDescent="0.45">
      <c r="A210" s="26"/>
      <c r="B210" s="70"/>
      <c r="C210" s="70"/>
      <c r="D210" s="27"/>
      <c r="E210" s="66"/>
      <c r="F210" s="28"/>
      <c r="G210" s="29"/>
      <c r="H210" s="30"/>
    </row>
    <row r="211" spans="1:8" ht="16.5" x14ac:dyDescent="0.45">
      <c r="A211" s="26"/>
      <c r="B211" s="70"/>
      <c r="C211" s="70"/>
      <c r="D211" s="27"/>
      <c r="E211" s="66"/>
      <c r="F211" s="28"/>
      <c r="G211" s="29"/>
      <c r="H211" s="30"/>
    </row>
    <row r="212" spans="1:8" ht="16.5" x14ac:dyDescent="0.45">
      <c r="A212" s="26"/>
      <c r="B212" s="70"/>
      <c r="C212" s="70"/>
      <c r="D212" s="27"/>
      <c r="E212" s="66"/>
      <c r="F212" s="28"/>
      <c r="G212" s="29"/>
      <c r="H212" s="30"/>
    </row>
    <row r="213" spans="1:8" ht="16.5" x14ac:dyDescent="0.45">
      <c r="A213" s="26"/>
      <c r="B213" s="70"/>
      <c r="C213" s="70"/>
      <c r="D213" s="27"/>
      <c r="E213" s="66"/>
      <c r="F213" s="28"/>
      <c r="G213" s="29"/>
      <c r="H213" s="30"/>
    </row>
    <row r="214" spans="1:8" ht="16.5" x14ac:dyDescent="0.45">
      <c r="A214" s="26"/>
      <c r="B214" s="70"/>
      <c r="C214" s="70"/>
      <c r="D214" s="27"/>
      <c r="E214" s="66"/>
      <c r="F214" s="28"/>
      <c r="G214" s="29"/>
      <c r="H214" s="30"/>
    </row>
    <row r="215" spans="1:8" ht="16.5" x14ac:dyDescent="0.45">
      <c r="A215" s="26"/>
      <c r="B215" s="70"/>
      <c r="C215" s="70"/>
      <c r="D215" s="27"/>
      <c r="E215" s="66"/>
      <c r="F215" s="28"/>
      <c r="G215" s="29"/>
      <c r="H215" s="30"/>
    </row>
    <row r="216" spans="1:8" ht="16.5" x14ac:dyDescent="0.45">
      <c r="A216" s="26"/>
      <c r="B216" s="70"/>
      <c r="C216" s="70"/>
      <c r="D216" s="27"/>
      <c r="E216" s="66"/>
      <c r="F216" s="28"/>
      <c r="G216" s="29"/>
      <c r="H216" s="30"/>
    </row>
    <row r="217" spans="1:8" ht="16.5" x14ac:dyDescent="0.45">
      <c r="A217" s="26"/>
      <c r="B217" s="70"/>
      <c r="C217" s="70"/>
      <c r="D217" s="27"/>
      <c r="E217" s="66"/>
      <c r="F217" s="28"/>
      <c r="G217" s="29"/>
      <c r="H217" s="30"/>
    </row>
    <row r="218" spans="1:8" ht="16.5" x14ac:dyDescent="0.45">
      <c r="A218" s="26"/>
      <c r="B218" s="70"/>
      <c r="C218" s="70"/>
      <c r="D218" s="27"/>
      <c r="E218" s="66"/>
      <c r="F218" s="28"/>
      <c r="G218" s="29"/>
      <c r="H218" s="30"/>
    </row>
    <row r="219" spans="1:8" ht="16.5" x14ac:dyDescent="0.45">
      <c r="A219" s="26"/>
      <c r="B219" s="70"/>
      <c r="C219" s="70"/>
      <c r="D219" s="27"/>
      <c r="E219" s="66"/>
      <c r="F219" s="28"/>
      <c r="G219" s="29"/>
      <c r="H219" s="30"/>
    </row>
    <row r="220" spans="1:8" ht="16.5" x14ac:dyDescent="0.45">
      <c r="A220" s="26"/>
      <c r="B220" s="70"/>
      <c r="C220" s="70"/>
      <c r="D220" s="27"/>
      <c r="E220" s="66"/>
      <c r="F220" s="28"/>
      <c r="G220" s="29"/>
      <c r="H220" s="30"/>
    </row>
    <row r="221" spans="1:8" ht="16.5" x14ac:dyDescent="0.45">
      <c r="A221" s="26"/>
      <c r="B221" s="70"/>
      <c r="C221" s="70"/>
      <c r="D221" s="27"/>
      <c r="E221" s="66"/>
      <c r="F221" s="28"/>
      <c r="G221" s="29"/>
      <c r="H221" s="30"/>
    </row>
    <row r="222" spans="1:8" ht="16.5" x14ac:dyDescent="0.45">
      <c r="A222" s="26"/>
      <c r="B222" s="70"/>
      <c r="C222" s="70"/>
      <c r="D222" s="27"/>
      <c r="E222" s="66"/>
      <c r="F222" s="28"/>
      <c r="G222" s="29"/>
      <c r="H222" s="30"/>
    </row>
    <row r="223" spans="1:8" ht="16.5" x14ac:dyDescent="0.45">
      <c r="A223" s="26"/>
      <c r="B223" s="70"/>
      <c r="C223" s="70"/>
      <c r="D223" s="27"/>
      <c r="E223" s="66"/>
      <c r="F223" s="28"/>
      <c r="G223" s="29"/>
      <c r="H223" s="30"/>
    </row>
    <row r="224" spans="1:8" ht="16.5" x14ac:dyDescent="0.45">
      <c r="A224" s="26"/>
      <c r="B224" s="70"/>
      <c r="C224" s="70"/>
      <c r="D224" s="27"/>
      <c r="E224" s="66"/>
      <c r="F224" s="28"/>
      <c r="G224" s="29"/>
      <c r="H224" s="30"/>
    </row>
    <row r="225" spans="1:8" ht="16.5" x14ac:dyDescent="0.45">
      <c r="A225" s="26"/>
      <c r="B225" s="70"/>
      <c r="C225" s="70"/>
      <c r="D225" s="27"/>
      <c r="E225" s="66"/>
      <c r="F225" s="28"/>
      <c r="G225" s="29"/>
      <c r="H225" s="30"/>
    </row>
    <row r="226" spans="1:8" ht="16.5" x14ac:dyDescent="0.45">
      <c r="A226" s="26"/>
      <c r="B226" s="70"/>
      <c r="C226" s="70"/>
      <c r="D226" s="27"/>
      <c r="E226" s="66"/>
      <c r="F226" s="28"/>
      <c r="G226" s="29"/>
      <c r="H226" s="30"/>
    </row>
    <row r="227" spans="1:8" ht="16.5" x14ac:dyDescent="0.45">
      <c r="A227" s="26"/>
      <c r="B227" s="70"/>
      <c r="C227" s="70"/>
      <c r="D227" s="27"/>
      <c r="E227" s="66"/>
      <c r="F227" s="28"/>
      <c r="G227" s="29"/>
      <c r="H227" s="30"/>
    </row>
    <row r="228" spans="1:8" ht="16.5" x14ac:dyDescent="0.45">
      <c r="A228" s="26"/>
      <c r="B228" s="70"/>
      <c r="C228" s="70"/>
      <c r="D228" s="27"/>
      <c r="E228" s="66"/>
      <c r="F228" s="28"/>
      <c r="G228" s="29"/>
      <c r="H228" s="30"/>
    </row>
    <row r="229" spans="1:8" ht="16.5" x14ac:dyDescent="0.45">
      <c r="A229" s="26"/>
      <c r="B229" s="70"/>
      <c r="C229" s="70"/>
      <c r="D229" s="27"/>
      <c r="E229" s="66"/>
      <c r="F229" s="28"/>
      <c r="G229" s="29"/>
      <c r="H229" s="30"/>
    </row>
    <row r="230" spans="1:8" ht="16.5" x14ac:dyDescent="0.45">
      <c r="A230" s="26"/>
      <c r="B230" s="70"/>
      <c r="C230" s="70"/>
      <c r="D230" s="27"/>
      <c r="E230" s="66"/>
      <c r="F230" s="28"/>
      <c r="G230" s="29"/>
      <c r="H230" s="30"/>
    </row>
    <row r="231" spans="1:8" ht="16.5" x14ac:dyDescent="0.45">
      <c r="A231" s="26"/>
      <c r="B231" s="70"/>
      <c r="C231" s="70"/>
      <c r="D231" s="27"/>
      <c r="E231" s="66"/>
      <c r="F231" s="28"/>
      <c r="G231" s="29"/>
      <c r="H231" s="30"/>
    </row>
    <row r="232" spans="1:8" ht="16.5" x14ac:dyDescent="0.45">
      <c r="A232" s="26"/>
      <c r="B232" s="70"/>
      <c r="C232" s="70"/>
      <c r="D232" s="27"/>
      <c r="E232" s="66"/>
      <c r="F232" s="28"/>
      <c r="G232" s="29"/>
      <c r="H232" s="30"/>
    </row>
    <row r="233" spans="1:8" ht="16.5" x14ac:dyDescent="0.45">
      <c r="A233" s="26"/>
      <c r="B233" s="70"/>
      <c r="C233" s="70"/>
      <c r="D233" s="27"/>
      <c r="E233" s="66"/>
      <c r="F233" s="28"/>
      <c r="G233" s="29"/>
      <c r="H233" s="30"/>
    </row>
    <row r="234" spans="1:8" ht="16.5" x14ac:dyDescent="0.45">
      <c r="A234" s="26"/>
      <c r="B234" s="70"/>
      <c r="C234" s="70"/>
      <c r="D234" s="27"/>
      <c r="E234" s="66"/>
      <c r="F234" s="28"/>
      <c r="G234" s="29"/>
      <c r="H234" s="30"/>
    </row>
    <row r="235" spans="1:8" ht="16.5" x14ac:dyDescent="0.45">
      <c r="A235" s="26"/>
      <c r="B235" s="70"/>
      <c r="C235" s="70"/>
      <c r="D235" s="27"/>
      <c r="E235" s="66"/>
      <c r="F235" s="28"/>
      <c r="G235" s="29"/>
      <c r="H235" s="30"/>
    </row>
    <row r="236" spans="1:8" ht="16.5" x14ac:dyDescent="0.45">
      <c r="A236" s="26"/>
      <c r="B236" s="70"/>
      <c r="C236" s="70"/>
      <c r="D236" s="27"/>
      <c r="E236" s="66"/>
      <c r="F236" s="28"/>
      <c r="G236" s="29"/>
      <c r="H236" s="30"/>
    </row>
    <row r="237" spans="1:8" ht="16.5" x14ac:dyDescent="0.45">
      <c r="A237" s="26"/>
      <c r="B237" s="70"/>
      <c r="C237" s="70"/>
      <c r="D237" s="27"/>
      <c r="E237" s="66"/>
      <c r="F237" s="28"/>
      <c r="G237" s="29"/>
      <c r="H237" s="30"/>
    </row>
    <row r="238" spans="1:8" ht="16.5" x14ac:dyDescent="0.45">
      <c r="A238" s="26"/>
      <c r="B238" s="70"/>
      <c r="C238" s="70"/>
      <c r="D238" s="27"/>
      <c r="E238" s="66"/>
      <c r="F238" s="28"/>
      <c r="G238" s="29"/>
      <c r="H238" s="30"/>
    </row>
    <row r="239" spans="1:8" ht="16.5" x14ac:dyDescent="0.45">
      <c r="A239" s="26"/>
      <c r="B239" s="70"/>
      <c r="C239" s="70"/>
      <c r="D239" s="27"/>
      <c r="E239" s="66"/>
      <c r="F239" s="28"/>
      <c r="G239" s="29"/>
      <c r="H239" s="30"/>
    </row>
    <row r="240" spans="1:8" ht="16.5" x14ac:dyDescent="0.45">
      <c r="A240" s="26"/>
      <c r="B240" s="70"/>
      <c r="C240" s="70"/>
      <c r="D240" s="27"/>
      <c r="E240" s="66"/>
      <c r="F240" s="28"/>
      <c r="G240" s="29"/>
      <c r="H240" s="30"/>
    </row>
    <row r="241" spans="1:8" ht="16.5" x14ac:dyDescent="0.45">
      <c r="A241" s="26"/>
      <c r="B241" s="70"/>
      <c r="C241" s="70"/>
      <c r="D241" s="27"/>
      <c r="E241" s="66"/>
      <c r="F241" s="28"/>
      <c r="G241" s="29"/>
      <c r="H241" s="30"/>
    </row>
    <row r="242" spans="1:8" ht="16.5" x14ac:dyDescent="0.45">
      <c r="A242" s="26"/>
      <c r="B242" s="70"/>
      <c r="C242" s="70"/>
      <c r="D242" s="27"/>
      <c r="E242" s="66"/>
      <c r="F242" s="28"/>
      <c r="G242" s="29"/>
      <c r="H242" s="30"/>
    </row>
    <row r="243" spans="1:8" ht="16.5" x14ac:dyDescent="0.45">
      <c r="A243" s="26"/>
      <c r="B243" s="70"/>
      <c r="C243" s="70"/>
      <c r="D243" s="27"/>
      <c r="E243" s="66"/>
      <c r="F243" s="28"/>
      <c r="G243" s="29"/>
      <c r="H243" s="30"/>
    </row>
    <row r="244" spans="1:8" ht="16.5" x14ac:dyDescent="0.45">
      <c r="A244" s="26"/>
      <c r="B244" s="70"/>
      <c r="C244" s="70"/>
      <c r="D244" s="27"/>
      <c r="E244" s="66"/>
      <c r="F244" s="28"/>
      <c r="G244" s="29"/>
      <c r="H244" s="30"/>
    </row>
    <row r="245" spans="1:8" ht="16.5" x14ac:dyDescent="0.45">
      <c r="A245" s="26"/>
      <c r="B245" s="70"/>
      <c r="C245" s="70"/>
      <c r="D245" s="27"/>
      <c r="E245" s="66"/>
      <c r="F245" s="28"/>
      <c r="G245" s="29"/>
      <c r="H245" s="30"/>
    </row>
    <row r="246" spans="1:8" ht="16.5" x14ac:dyDescent="0.45">
      <c r="A246" s="26"/>
      <c r="B246" s="70"/>
      <c r="C246" s="70"/>
      <c r="D246" s="27"/>
      <c r="E246" s="66"/>
      <c r="F246" s="28"/>
      <c r="G246" s="29"/>
      <c r="H246" s="30"/>
    </row>
    <row r="247" spans="1:8" ht="16.5" x14ac:dyDescent="0.45">
      <c r="A247" s="26"/>
      <c r="B247" s="70"/>
      <c r="C247" s="70"/>
      <c r="D247" s="27"/>
      <c r="E247" s="66"/>
      <c r="F247" s="28"/>
      <c r="G247" s="29"/>
      <c r="H247" s="30"/>
    </row>
    <row r="248" spans="1:8" ht="16.5" x14ac:dyDescent="0.45">
      <c r="A248" s="26"/>
      <c r="B248" s="70"/>
      <c r="C248" s="70"/>
      <c r="D248" s="27"/>
      <c r="E248" s="66"/>
      <c r="F248" s="28"/>
      <c r="G248" s="29"/>
      <c r="H248" s="30"/>
    </row>
    <row r="249" spans="1:8" ht="16.5" x14ac:dyDescent="0.45">
      <c r="A249" s="26"/>
      <c r="B249" s="70"/>
      <c r="C249" s="70"/>
      <c r="D249" s="27"/>
      <c r="E249" s="66"/>
      <c r="F249" s="28"/>
      <c r="G249" s="29"/>
      <c r="H249" s="30"/>
    </row>
    <row r="250" spans="1:8" ht="16.5" x14ac:dyDescent="0.45">
      <c r="A250" s="26"/>
      <c r="B250" s="70"/>
      <c r="C250" s="70"/>
      <c r="D250" s="27"/>
      <c r="E250" s="66"/>
      <c r="F250" s="28"/>
      <c r="G250" s="29"/>
      <c r="H250" s="30"/>
    </row>
    <row r="251" spans="1:8" ht="16.5" x14ac:dyDescent="0.45">
      <c r="A251" s="26"/>
      <c r="B251" s="70"/>
      <c r="C251" s="70"/>
      <c r="D251" s="27"/>
      <c r="E251" s="66"/>
      <c r="F251" s="28"/>
      <c r="G251" s="29"/>
      <c r="H251" s="30"/>
    </row>
    <row r="252" spans="1:8" ht="16.5" x14ac:dyDescent="0.45">
      <c r="A252" s="26"/>
      <c r="B252" s="70"/>
      <c r="C252" s="70"/>
      <c r="D252" s="27"/>
      <c r="E252" s="66"/>
      <c r="F252" s="28"/>
      <c r="G252" s="29"/>
      <c r="H252" s="30"/>
    </row>
    <row r="253" spans="1:8" ht="16.5" x14ac:dyDescent="0.45">
      <c r="A253" s="26"/>
      <c r="B253" s="70"/>
      <c r="C253" s="70"/>
      <c r="D253" s="27"/>
      <c r="E253" s="66"/>
      <c r="F253" s="28"/>
      <c r="G253" s="29"/>
      <c r="H253" s="30"/>
    </row>
    <row r="254" spans="1:8" ht="16.5" x14ac:dyDescent="0.45">
      <c r="A254" s="26"/>
      <c r="B254" s="70"/>
      <c r="C254" s="70"/>
      <c r="D254" s="27"/>
      <c r="E254" s="66"/>
      <c r="F254" s="28"/>
      <c r="G254" s="29"/>
      <c r="H254" s="30"/>
    </row>
    <row r="255" spans="1:8" ht="16.5" x14ac:dyDescent="0.45">
      <c r="A255" s="26"/>
      <c r="B255" s="70"/>
      <c r="C255" s="70"/>
      <c r="D255" s="27"/>
      <c r="E255" s="66"/>
      <c r="F255" s="28"/>
      <c r="G255" s="29"/>
      <c r="H255" s="30"/>
    </row>
    <row r="256" spans="1:8" ht="16.5" x14ac:dyDescent="0.45">
      <c r="A256" s="26"/>
      <c r="B256" s="70"/>
      <c r="C256" s="70"/>
      <c r="D256" s="27"/>
      <c r="E256" s="66"/>
      <c r="F256" s="28"/>
      <c r="G256" s="29"/>
      <c r="H256" s="30"/>
    </row>
    <row r="257" spans="1:8" ht="16.5" x14ac:dyDescent="0.45">
      <c r="A257" s="26"/>
      <c r="B257" s="70"/>
      <c r="C257" s="70"/>
      <c r="D257" s="27"/>
      <c r="E257" s="66"/>
      <c r="F257" s="28"/>
      <c r="G257" s="29"/>
      <c r="H257" s="30"/>
    </row>
    <row r="258" spans="1:8" ht="16.5" x14ac:dyDescent="0.45">
      <c r="A258" s="26"/>
      <c r="B258" s="70"/>
      <c r="C258" s="70"/>
      <c r="D258" s="27"/>
      <c r="E258" s="66"/>
      <c r="F258" s="28"/>
      <c r="G258" s="29"/>
      <c r="H258" s="30"/>
    </row>
    <row r="259" spans="1:8" ht="16.5" x14ac:dyDescent="0.45">
      <c r="A259" s="26"/>
      <c r="B259" s="70"/>
      <c r="C259" s="70"/>
      <c r="D259" s="27"/>
      <c r="E259" s="66"/>
      <c r="F259" s="28"/>
      <c r="G259" s="29"/>
      <c r="H259" s="30"/>
    </row>
    <row r="260" spans="1:8" ht="16.5" x14ac:dyDescent="0.45">
      <c r="A260" s="26"/>
      <c r="B260" s="70"/>
      <c r="C260" s="70"/>
      <c r="D260" s="27"/>
      <c r="E260" s="66"/>
      <c r="F260" s="28"/>
      <c r="G260" s="29"/>
      <c r="H260" s="30"/>
    </row>
    <row r="261" spans="1:8" ht="16.5" x14ac:dyDescent="0.45">
      <c r="A261" s="26"/>
      <c r="B261" s="70"/>
      <c r="C261" s="70"/>
      <c r="D261" s="27"/>
      <c r="E261" s="66"/>
      <c r="F261" s="28"/>
      <c r="G261" s="29"/>
      <c r="H261" s="30"/>
    </row>
    <row r="262" spans="1:8" ht="16.5" x14ac:dyDescent="0.45">
      <c r="A262" s="26"/>
      <c r="B262" s="70"/>
      <c r="C262" s="70"/>
      <c r="D262" s="27"/>
      <c r="E262" s="66"/>
      <c r="F262" s="28"/>
      <c r="G262" s="29"/>
      <c r="H262" s="30"/>
    </row>
    <row r="263" spans="1:8" ht="16.5" x14ac:dyDescent="0.45">
      <c r="A263" s="26"/>
      <c r="B263" s="70"/>
      <c r="C263" s="70"/>
      <c r="D263" s="27"/>
      <c r="E263" s="66"/>
      <c r="F263" s="28"/>
      <c r="G263" s="29"/>
      <c r="H263" s="30"/>
    </row>
    <row r="264" spans="1:8" ht="16.5" x14ac:dyDescent="0.45">
      <c r="A264" s="26"/>
      <c r="B264" s="70"/>
      <c r="C264" s="70"/>
      <c r="D264" s="27"/>
      <c r="E264" s="66"/>
      <c r="F264" s="28"/>
      <c r="G264" s="29"/>
      <c r="H264" s="30"/>
    </row>
    <row r="265" spans="1:8" ht="16.5" x14ac:dyDescent="0.45">
      <c r="A265" s="26"/>
      <c r="B265" s="70"/>
      <c r="C265" s="70"/>
      <c r="D265" s="27"/>
      <c r="E265" s="66"/>
      <c r="F265" s="28"/>
      <c r="G265" s="29"/>
      <c r="H265" s="30"/>
    </row>
    <row r="266" spans="1:8" ht="16.5" x14ac:dyDescent="0.45">
      <c r="A266" s="26"/>
      <c r="B266" s="70"/>
      <c r="C266" s="70"/>
      <c r="D266" s="27"/>
      <c r="E266" s="66"/>
      <c r="F266" s="28"/>
      <c r="G266" s="29"/>
      <c r="H266" s="30"/>
    </row>
    <row r="267" spans="1:8" ht="16.5" x14ac:dyDescent="0.45">
      <c r="A267" s="26"/>
      <c r="B267" s="70"/>
      <c r="C267" s="70"/>
      <c r="D267" s="27"/>
      <c r="E267" s="66"/>
      <c r="F267" s="28"/>
      <c r="G267" s="29"/>
      <c r="H267" s="30"/>
    </row>
    <row r="268" spans="1:8" ht="16.5" x14ac:dyDescent="0.45">
      <c r="A268" s="26"/>
      <c r="B268" s="70"/>
      <c r="C268" s="70"/>
      <c r="D268" s="27"/>
      <c r="E268" s="66"/>
      <c r="F268" s="28"/>
      <c r="G268" s="29"/>
      <c r="H268" s="30"/>
    </row>
    <row r="269" spans="1:8" ht="16.5" x14ac:dyDescent="0.45">
      <c r="A269" s="26"/>
      <c r="B269" s="70"/>
      <c r="C269" s="70"/>
      <c r="D269" s="27"/>
      <c r="E269" s="66"/>
      <c r="F269" s="28"/>
      <c r="G269" s="29"/>
      <c r="H269" s="30"/>
    </row>
    <row r="270" spans="1:8" ht="16.5" x14ac:dyDescent="0.45">
      <c r="A270" s="26"/>
      <c r="B270" s="70"/>
      <c r="C270" s="70"/>
      <c r="D270" s="27"/>
      <c r="E270" s="66"/>
      <c r="F270" s="28"/>
      <c r="G270" s="29"/>
      <c r="H270" s="30"/>
    </row>
    <row r="271" spans="1:8" ht="16.5" x14ac:dyDescent="0.45">
      <c r="A271" s="26"/>
      <c r="B271" s="70"/>
      <c r="C271" s="70"/>
      <c r="D271" s="27"/>
      <c r="E271" s="66"/>
      <c r="F271" s="28"/>
      <c r="G271" s="29"/>
      <c r="H271" s="30"/>
    </row>
    <row r="272" spans="1:8" ht="16.5" x14ac:dyDescent="0.45">
      <c r="A272" s="26"/>
      <c r="B272" s="70"/>
      <c r="C272" s="70"/>
      <c r="D272" s="27"/>
      <c r="E272" s="66"/>
      <c r="F272" s="28"/>
      <c r="G272" s="29"/>
      <c r="H272" s="30"/>
    </row>
    <row r="273" spans="1:8" ht="16.5" customHeight="1" x14ac:dyDescent="0.45">
      <c r="A273" s="26" t="s">
        <v>182</v>
      </c>
      <c r="B273" s="70" t="s">
        <v>300</v>
      </c>
      <c r="C273" s="70" t="s">
        <v>301</v>
      </c>
      <c r="D273" s="27"/>
      <c r="E273" s="66">
        <v>295</v>
      </c>
      <c r="F273" s="28" t="s">
        <v>173</v>
      </c>
      <c r="G273" s="29">
        <v>0.02</v>
      </c>
      <c r="H273" s="30">
        <f t="shared" si="2"/>
        <v>291.26825000000002</v>
      </c>
    </row>
    <row r="274" spans="1:8" ht="25" x14ac:dyDescent="0.45">
      <c r="A274" s="86" t="s">
        <v>302</v>
      </c>
      <c r="B274" s="86"/>
      <c r="C274" s="86"/>
      <c r="D274" s="86"/>
      <c r="E274" s="86"/>
      <c r="F274" s="86"/>
      <c r="G274" s="86"/>
      <c r="H274" s="87"/>
    </row>
    <row r="275" spans="1:8" ht="33" x14ac:dyDescent="0.45">
      <c r="A275" s="38"/>
      <c r="B275" s="72"/>
      <c r="C275" s="73" t="s">
        <v>303</v>
      </c>
      <c r="D275" s="39" t="s">
        <v>304</v>
      </c>
      <c r="E275" s="40" t="s">
        <v>305</v>
      </c>
      <c r="F275" s="39" t="s">
        <v>306</v>
      </c>
      <c r="G275" s="41" t="s">
        <v>307</v>
      </c>
      <c r="H275" s="42" t="s">
        <v>308</v>
      </c>
    </row>
    <row r="276" spans="1:8" ht="16.5" x14ac:dyDescent="0.45">
      <c r="A276" s="43"/>
      <c r="B276" s="74"/>
      <c r="C276" s="75"/>
      <c r="D276" s="26"/>
      <c r="E276" s="76"/>
      <c r="F276" s="31"/>
      <c r="G276" s="31"/>
      <c r="H276" s="32"/>
    </row>
    <row r="277" spans="1:8" ht="16.5" x14ac:dyDescent="0.45">
      <c r="A277" s="43"/>
      <c r="B277" s="74"/>
      <c r="C277" s="75"/>
      <c r="D277" s="26"/>
      <c r="E277" s="76"/>
      <c r="F277" s="31"/>
      <c r="G277" s="31"/>
      <c r="H277" s="32"/>
    </row>
    <row r="278" spans="1:8" ht="16.5" x14ac:dyDescent="0.45">
      <c r="A278" s="43"/>
      <c r="B278" s="74"/>
      <c r="C278" s="75"/>
      <c r="D278" s="26"/>
      <c r="E278" s="76"/>
      <c r="F278" s="31"/>
      <c r="G278" s="31"/>
      <c r="H278" s="32"/>
    </row>
    <row r="279" spans="1:8" ht="16.5" x14ac:dyDescent="0.45">
      <c r="A279" s="43"/>
      <c r="B279" s="74"/>
      <c r="C279" s="75"/>
      <c r="D279" s="26"/>
      <c r="E279" s="76"/>
      <c r="F279" s="31"/>
      <c r="G279" s="31"/>
      <c r="H279" s="32"/>
    </row>
  </sheetData>
  <autoFilter ref="A3:H275" xr:uid="{00000000-0009-0000-0000-000002000000}"/>
  <mergeCells count="3">
    <mergeCell ref="B1:H1"/>
    <mergeCell ref="A2:H2"/>
    <mergeCell ref="A274:H274"/>
  </mergeCells>
  <pageMargins left="0.7" right="0.7" top="0.75" bottom="0.75" header="0.3" footer="0.3"/>
  <pageSetup scale="90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D22"/>
  <sheetViews>
    <sheetView showGridLines="0" tabSelected="1" zoomScale="90" zoomScaleNormal="90" workbookViewId="0">
      <selection activeCell="F28" sqref="F28"/>
    </sheetView>
  </sheetViews>
  <sheetFormatPr defaultColWidth="9.1796875" defaultRowHeight="13" x14ac:dyDescent="0.25"/>
  <cols>
    <col min="1" max="1" width="34.54296875" style="1" customWidth="1"/>
    <col min="2" max="2" width="34.453125" style="1" customWidth="1"/>
    <col min="3" max="3" width="28.1796875" style="1" customWidth="1"/>
    <col min="4" max="4" width="24.1796875" style="1" bestFit="1" customWidth="1"/>
    <col min="5" max="16384" width="9.1796875" style="1"/>
  </cols>
  <sheetData>
    <row r="1" spans="1:4" ht="33.75" customHeight="1" x14ac:dyDescent="0.25">
      <c r="A1" s="88" t="s">
        <v>309</v>
      </c>
      <c r="B1" s="89"/>
      <c r="C1" s="89"/>
      <c r="D1" s="90"/>
    </row>
    <row r="2" spans="1:4" s="5" customFormat="1" ht="23.25" customHeight="1" x14ac:dyDescent="0.25">
      <c r="A2" s="44" t="s">
        <v>310</v>
      </c>
      <c r="B2" s="44" t="s">
        <v>311</v>
      </c>
      <c r="C2" s="44" t="s">
        <v>312</v>
      </c>
      <c r="D2" s="44" t="s">
        <v>313</v>
      </c>
    </row>
    <row r="3" spans="1:4" s="2" customFormat="1" ht="14.5" x14ac:dyDescent="0.25">
      <c r="A3" s="46" t="s">
        <v>314</v>
      </c>
      <c r="B3" s="47" t="s">
        <v>315</v>
      </c>
      <c r="C3" s="47" t="s">
        <v>316</v>
      </c>
      <c r="D3" s="48" t="s">
        <v>317</v>
      </c>
    </row>
    <row r="4" spans="1:4" s="2" customFormat="1" ht="14.5" x14ac:dyDescent="0.25">
      <c r="A4" s="46" t="s">
        <v>314</v>
      </c>
      <c r="B4" s="47" t="s">
        <v>318</v>
      </c>
      <c r="C4" s="47" t="s">
        <v>316</v>
      </c>
      <c r="D4" s="48" t="s">
        <v>319</v>
      </c>
    </row>
    <row r="5" spans="1:4" s="2" customFormat="1" ht="14.5" x14ac:dyDescent="0.25">
      <c r="A5" s="6"/>
      <c r="B5" s="3"/>
      <c r="C5" s="3"/>
      <c r="D5" s="4"/>
    </row>
    <row r="6" spans="1:4" s="2" customFormat="1" ht="14.5" x14ac:dyDescent="0.25">
      <c r="A6" s="6"/>
      <c r="B6" s="3"/>
      <c r="C6" s="3"/>
      <c r="D6" s="4"/>
    </row>
    <row r="7" spans="1:4" s="2" customFormat="1" ht="14.5" x14ac:dyDescent="0.25">
      <c r="A7" s="6"/>
      <c r="B7" s="3"/>
      <c r="C7" s="3"/>
      <c r="D7" s="3"/>
    </row>
    <row r="8" spans="1:4" s="2" customFormat="1" ht="14.5" x14ac:dyDescent="0.25">
      <c r="A8" s="6"/>
      <c r="B8" s="3"/>
      <c r="C8" s="3"/>
      <c r="D8" s="3"/>
    </row>
    <row r="9" spans="1:4" s="2" customFormat="1" ht="22.5" customHeight="1" x14ac:dyDescent="0.25">
      <c r="A9" s="44" t="s">
        <v>310</v>
      </c>
      <c r="B9" s="44" t="s">
        <v>320</v>
      </c>
      <c r="C9" s="44" t="s">
        <v>312</v>
      </c>
      <c r="D9" s="44" t="s">
        <v>313</v>
      </c>
    </row>
    <row r="10" spans="1:4" s="2" customFormat="1" ht="14.5" x14ac:dyDescent="0.25">
      <c r="A10" s="46" t="s">
        <v>321</v>
      </c>
      <c r="B10" s="47" t="s">
        <v>322</v>
      </c>
      <c r="C10" s="45" t="s">
        <v>323</v>
      </c>
      <c r="D10" s="48" t="s">
        <v>317</v>
      </c>
    </row>
    <row r="11" spans="1:4" s="2" customFormat="1" ht="14.5" x14ac:dyDescent="0.25">
      <c r="A11" s="46" t="s">
        <v>321</v>
      </c>
      <c r="B11" s="47" t="s">
        <v>324</v>
      </c>
      <c r="C11" s="45" t="s">
        <v>323</v>
      </c>
      <c r="D11" s="48" t="s">
        <v>319</v>
      </c>
    </row>
    <row r="12" spans="1:4" s="2" customFormat="1" ht="14.5" x14ac:dyDescent="0.25">
      <c r="A12" s="6"/>
      <c r="B12" s="3"/>
      <c r="C12" s="3"/>
      <c r="D12" s="3"/>
    </row>
    <row r="13" spans="1:4" ht="14.5" x14ac:dyDescent="0.25">
      <c r="A13" s="7"/>
      <c r="B13" s="3"/>
      <c r="C13" s="3"/>
      <c r="D13" s="3"/>
    </row>
    <row r="14" spans="1:4" ht="14.5" x14ac:dyDescent="0.25">
      <c r="A14" s="7"/>
      <c r="B14" s="3"/>
      <c r="C14" s="3"/>
      <c r="D14" s="3"/>
    </row>
    <row r="15" spans="1:4" ht="14.5" x14ac:dyDescent="0.25">
      <c r="A15" s="7"/>
      <c r="B15" s="3"/>
      <c r="C15" s="3"/>
      <c r="D15" s="3"/>
    </row>
    <row r="16" spans="1:4" s="2" customFormat="1" ht="22.5" customHeight="1" x14ac:dyDescent="0.25">
      <c r="A16" s="44" t="s">
        <v>310</v>
      </c>
      <c r="B16" s="44" t="s">
        <v>325</v>
      </c>
      <c r="C16" s="44" t="s">
        <v>312</v>
      </c>
      <c r="D16" s="44" t="s">
        <v>313</v>
      </c>
    </row>
    <row r="17" spans="1:4" s="2" customFormat="1" ht="14.5" x14ac:dyDescent="0.25">
      <c r="A17" s="46" t="s">
        <v>314</v>
      </c>
      <c r="B17" s="49" t="s">
        <v>326</v>
      </c>
      <c r="C17" s="45" t="s">
        <v>327</v>
      </c>
      <c r="D17" s="48" t="s">
        <v>317</v>
      </c>
    </row>
    <row r="18" spans="1:4" s="2" customFormat="1" ht="14.5" x14ac:dyDescent="0.25">
      <c r="A18" s="46" t="s">
        <v>314</v>
      </c>
      <c r="B18" s="49" t="s">
        <v>328</v>
      </c>
      <c r="C18" s="45" t="s">
        <v>327</v>
      </c>
      <c r="D18" s="48" t="s">
        <v>319</v>
      </c>
    </row>
    <row r="19" spans="1:4" s="2" customFormat="1" ht="14.5" x14ac:dyDescent="0.25">
      <c r="A19" s="46" t="s">
        <v>314</v>
      </c>
      <c r="B19" s="49" t="s">
        <v>329</v>
      </c>
      <c r="C19" s="45" t="s">
        <v>327</v>
      </c>
      <c r="D19" s="48" t="s">
        <v>330</v>
      </c>
    </row>
    <row r="20" spans="1:4" ht="14.5" x14ac:dyDescent="0.25">
      <c r="A20" s="7"/>
      <c r="B20" s="3"/>
      <c r="C20" s="3"/>
      <c r="D20" s="3"/>
    </row>
    <row r="21" spans="1:4" ht="14.5" x14ac:dyDescent="0.25">
      <c r="A21" s="7"/>
      <c r="B21" s="3"/>
      <c r="C21" s="3"/>
      <c r="D21" s="3"/>
    </row>
    <row r="22" spans="1:4" ht="14.5" x14ac:dyDescent="0.25">
      <c r="A22" s="7"/>
      <c r="B22" s="3"/>
      <c r="C22" s="3"/>
      <c r="D22" s="3"/>
    </row>
  </sheetData>
  <mergeCells count="1">
    <mergeCell ref="A1:D1"/>
  </mergeCells>
  <phoneticPr fontId="7" type="noConversion"/>
  <pageMargins left="0.25" right="0.25" top="0.75" bottom="0.75" header="0.3" footer="0.3"/>
  <pageSetup scale="8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46E66C"/>
  </sheetPr>
  <dimension ref="A1:B6"/>
  <sheetViews>
    <sheetView zoomScale="190" zoomScaleNormal="190" workbookViewId="0">
      <selection activeCell="B9" sqref="B9"/>
    </sheetView>
  </sheetViews>
  <sheetFormatPr defaultRowHeight="12.5" x14ac:dyDescent="0.25"/>
  <cols>
    <col min="1" max="1" width="33.54296875" customWidth="1"/>
    <col min="2" max="2" width="22.26953125" bestFit="1" customWidth="1"/>
  </cols>
  <sheetData>
    <row r="1" spans="1:2" x14ac:dyDescent="0.25">
      <c r="B1" t="s">
        <v>331</v>
      </c>
    </row>
    <row r="2" spans="1:2" ht="14.5" x14ac:dyDescent="0.25">
      <c r="A2" s="21" t="s">
        <v>16</v>
      </c>
    </row>
    <row r="3" spans="1:2" ht="14.5" x14ac:dyDescent="0.25">
      <c r="A3" s="21" t="s">
        <v>332</v>
      </c>
      <c r="B3" t="s">
        <v>333</v>
      </c>
    </row>
    <row r="4" spans="1:2" ht="14.5" x14ac:dyDescent="0.25">
      <c r="A4" s="21" t="s">
        <v>334</v>
      </c>
    </row>
    <row r="5" spans="1:2" ht="14.5" x14ac:dyDescent="0.25">
      <c r="A5" s="21" t="s">
        <v>15</v>
      </c>
    </row>
    <row r="6" spans="1:2" ht="14.5" x14ac:dyDescent="0.25">
      <c r="A6" s="21" t="s">
        <v>17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C199659D2C6F4ABA989E25E7ED7A25" ma:contentTypeVersion="17" ma:contentTypeDescription="Create a new document." ma:contentTypeScope="" ma:versionID="755d92369ddfaf0e11dbda8757de0d9b">
  <xsd:schema xmlns:xsd="http://www.w3.org/2001/XMLSchema" xmlns:xs="http://www.w3.org/2001/XMLSchema" xmlns:p="http://schemas.microsoft.com/office/2006/metadata/properties" xmlns:ns3="17546cf5-8ded-4f59-b094-c3669a496a7f" xmlns:ns4="0447101d-e923-45ef-bafa-a970e11cd2e5" targetNamespace="http://schemas.microsoft.com/office/2006/metadata/properties" ma:root="true" ma:fieldsID="371525fbe3558f7176ef85d657f3022e" ns3:_="" ns4:_="">
    <xsd:import namespace="17546cf5-8ded-4f59-b094-c3669a496a7f"/>
    <xsd:import namespace="0447101d-e923-45ef-bafa-a970e11cd2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46cf5-8ded-4f59-b094-c3669a496a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7101d-e923-45ef-bafa-a970e11cd2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546cf5-8ded-4f59-b094-c3669a496a7f" xsi:nil="true"/>
  </documentManagement>
</p:properties>
</file>

<file path=customXml/itemProps1.xml><?xml version="1.0" encoding="utf-8"?>
<ds:datastoreItem xmlns:ds="http://schemas.openxmlformats.org/officeDocument/2006/customXml" ds:itemID="{B8A20278-0387-4981-B48A-B1AD6F7015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1370C9-F19E-40A7-B221-10D096307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546cf5-8ded-4f59-b094-c3669a496a7f"/>
    <ds:schemaRef ds:uri="0447101d-e923-45ef-bafa-a970e11cd2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8C63C5-42E9-4D7A-9F7B-EB9F5892D877}">
  <ds:schemaRefs>
    <ds:schemaRef ds:uri="http://schemas.microsoft.com/office/2006/metadata/properties"/>
    <ds:schemaRef ds:uri="http://schemas.microsoft.com/office/infopath/2007/PartnerControls"/>
    <ds:schemaRef ds:uri="17546cf5-8ded-4f59-b094-c3669a496a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1. Products </vt:lpstr>
      <vt:lpstr>2. Services</vt:lpstr>
      <vt:lpstr>3. Volume Disc</vt:lpstr>
      <vt:lpstr>Validation Data</vt:lpstr>
      <vt:lpstr>'1. Products '!Print_Area</vt:lpstr>
      <vt:lpstr>'3. Volume Disc'!Print_Area</vt:lpstr>
    </vt:vector>
  </TitlesOfParts>
  <Manager/>
  <Company>DIR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Package 2 - Pricing Sheet Template</dc:title>
  <dc:subject/>
  <dc:creator>Tamra Gilbert</dc:creator>
  <cp:keywords/>
  <dc:description/>
  <cp:lastModifiedBy>Storm, Stephanie</cp:lastModifiedBy>
  <cp:revision/>
  <dcterms:created xsi:type="dcterms:W3CDTF">2003-08-15T19:24:57Z</dcterms:created>
  <dcterms:modified xsi:type="dcterms:W3CDTF">2024-07-11T16:04:32Z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0x0101002FC199659D2C6F4ABA989E25E7ED7A25</vt:lpwstr>
  </property>
  <property fmtid="{D5CDD505-2E9C-101B-9397-08002B2CF9AE}" pid="3" name="_docset_NoMedatataSyncRequired">
    <vt:lpwstr>False</vt:lpwstr>
  </property>
  <property fmtid="{D5CDD505-2E9C-101B-9397-08002B2CF9AE}" pid="4" name="SolicitationDocumentType">
    <vt:lpwstr/>
  </property>
</Properties>
</file>